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一般\■３介護予防係\03_地域支援事業費\02_包括的支援事業・任意事業\02_包括的支援事業\02_地域ケア会議\01_自立支援型地域ケア会議\ホームページ関係\R2.2_更新\様式\"/>
    </mc:Choice>
  </mc:AlternateContent>
  <bookViews>
    <workbookView xWindow="0" yWindow="0" windowWidth="22620" windowHeight="8760" tabRatio="890"/>
  </bookViews>
  <sheets>
    <sheet name="注意" sheetId="1" r:id="rId1"/>
    <sheet name="共通ｼｰﾄ" sheetId="2" r:id="rId2"/>
    <sheet name="総合ｱｾｽﾒﾝﾄ" sheetId="5" r:id="rId3"/>
    <sheet name="ﾘｽｸ確認" sheetId="3" r:id="rId4"/>
    <sheet name="興味関心ﾁｪｯｸｼｰﾄ" sheetId="15" r:id="rId5"/>
    <sheet name="生活機能評価（当初）" sheetId="4" r:id="rId6"/>
    <sheet name="生活機能評価（評価）" sheetId="12" r:id="rId7"/>
    <sheet name="基本ﾁｪｯｸﾘｽﾄ1・2" sheetId="13" r:id="rId8"/>
    <sheet name="予防ﾌﾟﾛｸﾞﾗﾑ別ｱｾｽ" sheetId="6" r:id="rId9"/>
    <sheet name="生活行為ｱｾｽ" sheetId="14" r:id="rId10"/>
    <sheet name="総括評価表" sheetId="9" r:id="rId11"/>
    <sheet name="入力フォーム" sheetId="10" r:id="rId12"/>
    <sheet name="Sheet11" sheetId="11" r:id="rId13"/>
  </sheets>
  <externalReferences>
    <externalReference r:id="rId14"/>
  </externalReferences>
  <definedNames>
    <definedName name="_xlnm._FilterDatabase" localSheetId="2" hidden="1">総合ｱｾｽﾒﾝﾄ!$A$9:$J$182</definedName>
    <definedName name="_xlnm.Print_Area" localSheetId="7">基本ﾁｪｯｸﾘｽﾄ1・2!$A:$O</definedName>
    <definedName name="_xlnm.Print_Area" localSheetId="1">共通ｼｰﾄ!$B$1:$M$23</definedName>
    <definedName name="_xlnm.Print_Area" localSheetId="4">興味関心ﾁｪｯｸｼｰﾄ!$A:$AS</definedName>
    <definedName name="_xlnm.Print_Area" localSheetId="5">'生活機能評価（当初）'!$B$1:$M$29</definedName>
    <definedName name="_xlnm.Print_Area" localSheetId="6">'生活機能評価（評価）'!$B$1:$M$29</definedName>
    <definedName name="_xlnm.Print_Area" localSheetId="2">総合ｱｾｽﾒﾝﾄ!$A:$J</definedName>
    <definedName name="_xlnm.Print_Area" localSheetId="0">注意!$A$1:$E$25</definedName>
    <definedName name="_xlnm.Print_Titles" localSheetId="2">総合ｱｾｽﾒﾝﾄ!$1:$5</definedName>
    <definedName name="_xlnm.Print_Titles" localSheetId="8">予防ﾌﾟﾛｸﾞﾗﾑ別ｱｾｽ!$1:$9</definedName>
    <definedName name="項目">[1]コンボ用シート!$E$3:$E$8</definedName>
    <definedName name="性別２">[1]コンボ用シート!$C$3:$C$4</definedName>
    <definedName name="選択肢">[1]コンボ用シート!$D$3:$D$5</definedName>
    <definedName name="選択肢1">入力フォーム!$A$21:$A$23</definedName>
    <definedName name="選択肢2">入力フォーム!$B$21:$B$22</definedName>
    <definedName name="選択肢3">入力フォーム!$C$21:$C$23</definedName>
    <definedName name="選択肢4">入力フォーム!$D$21:$D$24</definedName>
    <definedName name="選択肢5">入力フォーム!$E$21:$E$25</definedName>
    <definedName name="選択肢６">[1]包括用入力フォーム!$C$21:$C$23</definedName>
    <definedName name="評価指標">共通ｼｰﾄ!$P$6:$P$8</definedName>
  </definedNames>
  <calcPr calcId="162913" fullCalcOnLoad="1"/>
</workbook>
</file>

<file path=xl/calcChain.xml><?xml version="1.0" encoding="utf-8"?>
<calcChain xmlns="http://schemas.openxmlformats.org/spreadsheetml/2006/main">
  <c r="H5" i="14" l="1"/>
  <c r="H3" i="14"/>
  <c r="L5" i="6"/>
  <c r="L3" i="6"/>
  <c r="L18" i="6"/>
  <c r="AO6" i="9"/>
  <c r="K18" i="6"/>
  <c r="AM6" i="9"/>
  <c r="M18" i="6"/>
  <c r="H140" i="5"/>
  <c r="BA5" i="9"/>
  <c r="H141" i="5"/>
  <c r="J24" i="13"/>
  <c r="M23" i="13"/>
  <c r="E23" i="13"/>
  <c r="BC4" i="9"/>
  <c r="BE4" i="9"/>
  <c r="BA4" i="9"/>
  <c r="K54" i="6"/>
  <c r="G64" i="9"/>
  <c r="K63" i="9"/>
  <c r="K62" i="9"/>
  <c r="K61" i="9"/>
  <c r="K60" i="9"/>
  <c r="K59" i="9"/>
  <c r="K58" i="9"/>
  <c r="K57" i="9"/>
  <c r="K56" i="9"/>
  <c r="K55" i="9"/>
  <c r="K54" i="9"/>
  <c r="K53" i="9"/>
  <c r="K52" i="9"/>
  <c r="K51" i="9"/>
  <c r="K50" i="9"/>
  <c r="K49" i="9"/>
  <c r="K48" i="9"/>
  <c r="K47" i="9"/>
  <c r="K46" i="9"/>
  <c r="G63" i="9"/>
  <c r="G62" i="9"/>
  <c r="G61" i="9"/>
  <c r="G60" i="9"/>
  <c r="G59" i="9"/>
  <c r="G58" i="9"/>
  <c r="G57" i="9"/>
  <c r="G56" i="9"/>
  <c r="G55" i="9"/>
  <c r="G54" i="9"/>
  <c r="G53" i="9"/>
  <c r="G52" i="9"/>
  <c r="G51" i="9"/>
  <c r="G50" i="9"/>
  <c r="G49" i="9"/>
  <c r="G48" i="9"/>
  <c r="G47" i="9"/>
  <c r="G46" i="9"/>
  <c r="L44" i="9"/>
  <c r="L43" i="9"/>
  <c r="L42" i="9"/>
  <c r="L41" i="9"/>
  <c r="L40" i="9"/>
  <c r="L39" i="9"/>
  <c r="L38" i="9"/>
  <c r="L37" i="9"/>
  <c r="L36" i="9"/>
  <c r="L35" i="9"/>
  <c r="L34" i="9"/>
  <c r="L33" i="9"/>
  <c r="L32" i="9"/>
  <c r="L31" i="9"/>
  <c r="L30" i="9"/>
  <c r="L29" i="9"/>
  <c r="L28" i="9"/>
  <c r="L27" i="9"/>
  <c r="J44" i="9"/>
  <c r="J63" i="9"/>
  <c r="J43" i="9"/>
  <c r="J62" i="9"/>
  <c r="J42" i="9"/>
  <c r="J61" i="9"/>
  <c r="J41" i="9"/>
  <c r="J60" i="9"/>
  <c r="J40" i="9"/>
  <c r="J59" i="9"/>
  <c r="J39" i="9"/>
  <c r="J58" i="9"/>
  <c r="J38" i="9"/>
  <c r="J57" i="9"/>
  <c r="J37" i="9"/>
  <c r="J56" i="9"/>
  <c r="X37" i="9"/>
  <c r="AA37" i="9"/>
  <c r="J36" i="9"/>
  <c r="J35" i="9"/>
  <c r="J54" i="9"/>
  <c r="J34" i="9"/>
  <c r="J53" i="9"/>
  <c r="J33" i="9"/>
  <c r="J52" i="9"/>
  <c r="J32" i="9"/>
  <c r="J51" i="9"/>
  <c r="J31" i="9"/>
  <c r="J50" i="9"/>
  <c r="J30" i="9"/>
  <c r="J49" i="9"/>
  <c r="J29" i="9"/>
  <c r="J48" i="9"/>
  <c r="J28" i="9"/>
  <c r="J47" i="9"/>
  <c r="J27" i="9"/>
  <c r="J46" i="9"/>
  <c r="X35" i="9"/>
  <c r="AA35" i="9"/>
  <c r="H44" i="9"/>
  <c r="H43" i="9"/>
  <c r="H42" i="9"/>
  <c r="H41" i="9"/>
  <c r="H40" i="9"/>
  <c r="H39" i="9"/>
  <c r="H38" i="9"/>
  <c r="H37" i="9"/>
  <c r="H36" i="9"/>
  <c r="H35" i="9"/>
  <c r="H34" i="9"/>
  <c r="H33" i="9"/>
  <c r="H32" i="9"/>
  <c r="H31" i="9"/>
  <c r="H30" i="9"/>
  <c r="H29" i="9"/>
  <c r="H28" i="9"/>
  <c r="H27" i="9"/>
  <c r="F44" i="9"/>
  <c r="F63" i="9"/>
  <c r="F43" i="9"/>
  <c r="F62" i="9"/>
  <c r="F42" i="9"/>
  <c r="F61" i="9"/>
  <c r="F41" i="9"/>
  <c r="F60" i="9"/>
  <c r="F40" i="9"/>
  <c r="F59" i="9"/>
  <c r="F39" i="9"/>
  <c r="F58" i="9"/>
  <c r="N58" i="9"/>
  <c r="F38" i="9"/>
  <c r="F57" i="9"/>
  <c r="F37" i="9"/>
  <c r="F56" i="9"/>
  <c r="F36" i="9"/>
  <c r="F55" i="9"/>
  <c r="N55" i="9"/>
  <c r="F35" i="9"/>
  <c r="F54" i="9"/>
  <c r="F34" i="9"/>
  <c r="F53" i="9"/>
  <c r="F33" i="9"/>
  <c r="F52" i="9"/>
  <c r="F32" i="9"/>
  <c r="F51" i="9"/>
  <c r="F31" i="9"/>
  <c r="F50" i="9"/>
  <c r="F30" i="9"/>
  <c r="F49" i="9"/>
  <c r="F29" i="9"/>
  <c r="F48" i="9"/>
  <c r="F28" i="9"/>
  <c r="U35" i="9"/>
  <c r="F27" i="9"/>
  <c r="F46" i="9"/>
  <c r="F64" i="9"/>
  <c r="M17" i="6"/>
  <c r="L52" i="13"/>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M24" i="6"/>
  <c r="M23" i="6"/>
  <c r="M22" i="6"/>
  <c r="M21" i="6"/>
  <c r="M20" i="6"/>
  <c r="M19" i="6"/>
  <c r="M16" i="6"/>
  <c r="M15" i="6"/>
  <c r="M14" i="6"/>
  <c r="L14" i="6"/>
  <c r="G13" i="14"/>
  <c r="K37" i="6"/>
  <c r="BA8" i="9"/>
  <c r="M80" i="6"/>
  <c r="M79" i="6"/>
  <c r="M78" i="6"/>
  <c r="M77" i="6"/>
  <c r="M76" i="6"/>
  <c r="M75" i="6"/>
  <c r="M74" i="6"/>
  <c r="M73" i="6"/>
  <c r="M72" i="6"/>
  <c r="M68" i="6"/>
  <c r="M71" i="6"/>
  <c r="M70" i="6"/>
  <c r="M69" i="6"/>
  <c r="M67" i="6"/>
  <c r="M66" i="6"/>
  <c r="M65" i="6"/>
  <c r="M64" i="6"/>
  <c r="M63" i="6"/>
  <c r="M62" i="6"/>
  <c r="L80" i="6"/>
  <c r="AO24" i="9"/>
  <c r="AQ24" i="9"/>
  <c r="L79" i="6"/>
  <c r="L78" i="6"/>
  <c r="L77" i="6"/>
  <c r="L76" i="6"/>
  <c r="L75" i="6"/>
  <c r="L74" i="6"/>
  <c r="AO23" i="9"/>
  <c r="AQ23" i="9"/>
  <c r="L73" i="6"/>
  <c r="L72" i="6"/>
  <c r="L71" i="6"/>
  <c r="AO22" i="9"/>
  <c r="AQ22" i="9"/>
  <c r="L70" i="6"/>
  <c r="AO21" i="9"/>
  <c r="AQ21" i="9"/>
  <c r="L69" i="6"/>
  <c r="AO20" i="9"/>
  <c r="AQ20" i="9"/>
  <c r="L67" i="6"/>
  <c r="AO19" i="9"/>
  <c r="AQ19" i="9"/>
  <c r="L66" i="6"/>
  <c r="AO18" i="9"/>
  <c r="AQ18" i="9"/>
  <c r="L65" i="6"/>
  <c r="AO17" i="9"/>
  <c r="AQ17" i="9"/>
  <c r="L64" i="6"/>
  <c r="L63" i="6"/>
  <c r="L62" i="6"/>
  <c r="AO16" i="9"/>
  <c r="AQ16" i="9"/>
  <c r="K80" i="6"/>
  <c r="AM24" i="9"/>
  <c r="K79" i="6"/>
  <c r="K78" i="6"/>
  <c r="K77" i="6"/>
  <c r="K76" i="6"/>
  <c r="K75" i="6"/>
  <c r="K74" i="6"/>
  <c r="AM23" i="9"/>
  <c r="K73" i="6"/>
  <c r="K72" i="6"/>
  <c r="K71" i="6"/>
  <c r="AM22" i="9"/>
  <c r="K70" i="6"/>
  <c r="AM21" i="9"/>
  <c r="K69" i="6"/>
  <c r="AM20" i="9"/>
  <c r="K67" i="6"/>
  <c r="AM19" i="9"/>
  <c r="K66" i="6"/>
  <c r="AM18" i="9"/>
  <c r="K65" i="6"/>
  <c r="AM17" i="9"/>
  <c r="K64" i="6"/>
  <c r="K63" i="6"/>
  <c r="K62" i="6"/>
  <c r="AM16" i="9"/>
  <c r="K49" i="6"/>
  <c r="K57" i="6"/>
  <c r="M51" i="6"/>
  <c r="M50" i="6"/>
  <c r="M49" i="6"/>
  <c r="M48" i="6"/>
  <c r="M47" i="6"/>
  <c r="M46" i="6"/>
  <c r="M45" i="6"/>
  <c r="M44" i="6"/>
  <c r="M43" i="6"/>
  <c r="M42" i="6"/>
  <c r="M41" i="6"/>
  <c r="M40" i="6"/>
  <c r="M39" i="6"/>
  <c r="M38" i="6"/>
  <c r="M37" i="6"/>
  <c r="M36" i="6"/>
  <c r="M35" i="6"/>
  <c r="M34" i="6"/>
  <c r="M33" i="6"/>
  <c r="M32" i="6"/>
  <c r="M31" i="6"/>
  <c r="M30" i="6"/>
  <c r="M29" i="6"/>
  <c r="L51" i="6"/>
  <c r="L50" i="6"/>
  <c r="L49" i="6"/>
  <c r="L48" i="6"/>
  <c r="L47" i="6"/>
  <c r="L46" i="6"/>
  <c r="L45" i="6"/>
  <c r="L44" i="6"/>
  <c r="L43" i="6"/>
  <c r="L42" i="6"/>
  <c r="L41" i="6"/>
  <c r="L40" i="6"/>
  <c r="L39" i="6"/>
  <c r="L38" i="6"/>
  <c r="L37" i="6"/>
  <c r="BC8" i="9"/>
  <c r="BE8" i="9"/>
  <c r="L36" i="6"/>
  <c r="BC7" i="9"/>
  <c r="BE7" i="9"/>
  <c r="L35" i="6"/>
  <c r="L34" i="6"/>
  <c r="L33" i="6"/>
  <c r="L32" i="6"/>
  <c r="L31" i="6"/>
  <c r="L30" i="6"/>
  <c r="L29" i="6"/>
  <c r="BC3" i="9"/>
  <c r="BE5" i="9"/>
  <c r="K56" i="6"/>
  <c r="K55" i="6"/>
  <c r="F57" i="6"/>
  <c r="F56" i="6"/>
  <c r="F55" i="6"/>
  <c r="F54" i="6"/>
  <c r="K51" i="6"/>
  <c r="K50" i="6"/>
  <c r="K48" i="6"/>
  <c r="K47" i="6"/>
  <c r="K46" i="6"/>
  <c r="K45" i="6"/>
  <c r="K44" i="6"/>
  <c r="K43" i="6"/>
  <c r="K42" i="6"/>
  <c r="K41" i="6"/>
  <c r="K40" i="6"/>
  <c r="K39" i="6"/>
  <c r="K38" i="6"/>
  <c r="K36" i="6"/>
  <c r="BA7" i="9"/>
  <c r="K34" i="6"/>
  <c r="K35" i="6"/>
  <c r="K33" i="6"/>
  <c r="K32" i="6"/>
  <c r="K31" i="6"/>
  <c r="K30" i="6"/>
  <c r="K29" i="6"/>
  <c r="BA3" i="9"/>
  <c r="K24" i="6"/>
  <c r="AM12" i="9"/>
  <c r="L24" i="6"/>
  <c r="AO12" i="9"/>
  <c r="AQ12" i="9"/>
  <c r="L23" i="6"/>
  <c r="AO11" i="9"/>
  <c r="AQ11" i="9"/>
  <c r="L22" i="6"/>
  <c r="AO10" i="9"/>
  <c r="AQ10" i="9"/>
  <c r="L21" i="6"/>
  <c r="AO9" i="9"/>
  <c r="AQ9" i="9"/>
  <c r="L20" i="6"/>
  <c r="AO8" i="9"/>
  <c r="AQ8" i="9"/>
  <c r="L19" i="6"/>
  <c r="AO7" i="9"/>
  <c r="AQ7" i="9"/>
  <c r="L17" i="6"/>
  <c r="AO5" i="9"/>
  <c r="AQ5" i="9"/>
  <c r="L16" i="6"/>
  <c r="AO4" i="9"/>
  <c r="AQ4" i="9"/>
  <c r="L15" i="6"/>
  <c r="AO3" i="9"/>
  <c r="AQ3" i="9"/>
  <c r="K23" i="6"/>
  <c r="AM11" i="9"/>
  <c r="K22" i="6"/>
  <c r="AM10" i="9"/>
  <c r="K21" i="6"/>
  <c r="AM9" i="9"/>
  <c r="K20" i="6"/>
  <c r="AM8" i="9"/>
  <c r="K19" i="6"/>
  <c r="AM7" i="9"/>
  <c r="K17" i="6"/>
  <c r="AM5" i="9"/>
  <c r="K16" i="6"/>
  <c r="AM4" i="9"/>
  <c r="K15" i="6"/>
  <c r="AM3" i="9"/>
  <c r="K14" i="6"/>
  <c r="L50"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79" i="13"/>
  <c r="M51" i="13"/>
  <c r="M50" i="13"/>
  <c r="L3" i="3"/>
  <c r="C4" i="14"/>
  <c r="L78" i="13"/>
  <c r="L77" i="13"/>
  <c r="L79" i="13"/>
  <c r="L81" i="13"/>
  <c r="L76" i="13"/>
  <c r="L75" i="13"/>
  <c r="L74" i="13"/>
  <c r="L73" i="13"/>
  <c r="L72" i="13"/>
  <c r="L71" i="13"/>
  <c r="L70" i="13"/>
  <c r="L69" i="13"/>
  <c r="L68" i="13"/>
  <c r="L67" i="13"/>
  <c r="L66" i="13"/>
  <c r="L65" i="13"/>
  <c r="L64" i="13"/>
  <c r="L63" i="13"/>
  <c r="L62" i="13"/>
  <c r="L61" i="13"/>
  <c r="L60" i="13"/>
  <c r="L59" i="13"/>
  <c r="L58" i="13"/>
  <c r="L57" i="13"/>
  <c r="L56" i="13"/>
  <c r="L55" i="13"/>
  <c r="L54" i="13"/>
  <c r="L53" i="13"/>
  <c r="L51" i="13"/>
  <c r="L33" i="13"/>
  <c r="G24" i="13"/>
  <c r="E24" i="13"/>
  <c r="G23" i="13"/>
  <c r="L22" i="13"/>
  <c r="M22" i="13"/>
  <c r="M21" i="13"/>
  <c r="M20" i="13"/>
  <c r="M19" i="13"/>
  <c r="M18" i="13"/>
  <c r="M17" i="13"/>
  <c r="E83" i="13"/>
  <c r="M16" i="13"/>
  <c r="M15" i="13"/>
  <c r="M14" i="13"/>
  <c r="M13" i="13"/>
  <c r="M12" i="13"/>
  <c r="E84" i="13"/>
  <c r="X27" i="9"/>
  <c r="AA27" i="9"/>
  <c r="L12" i="13"/>
  <c r="H21" i="9"/>
  <c r="H20" i="9"/>
  <c r="H19" i="9"/>
  <c r="H18" i="9"/>
  <c r="O5" i="9"/>
  <c r="AB3" i="15"/>
  <c r="D3" i="15"/>
  <c r="D4" i="4"/>
  <c r="L17" i="13"/>
  <c r="D83" i="13"/>
  <c r="S11" i="9"/>
  <c r="S10" i="9"/>
  <c r="N11" i="9"/>
  <c r="N10" i="9"/>
  <c r="I10" i="9"/>
  <c r="D21" i="9"/>
  <c r="D20" i="9"/>
  <c r="D19" i="9"/>
  <c r="D18" i="9"/>
  <c r="E10" i="9"/>
  <c r="I11" i="9"/>
  <c r="E11" i="9"/>
  <c r="G6" i="9"/>
  <c r="L6" i="9"/>
  <c r="G5" i="9"/>
  <c r="G4" i="9"/>
  <c r="W5" i="9"/>
  <c r="W6" i="9"/>
  <c r="W4" i="9"/>
  <c r="D5" i="13"/>
  <c r="E5" i="14"/>
  <c r="C3" i="14"/>
  <c r="C8" i="14"/>
  <c r="G9" i="14"/>
  <c r="C9" i="14"/>
  <c r="G8" i="14"/>
  <c r="J9" i="6"/>
  <c r="J8" i="6"/>
  <c r="E8" i="6"/>
  <c r="F4" i="5"/>
  <c r="D3" i="5"/>
  <c r="E9" i="6"/>
  <c r="H5" i="6"/>
  <c r="H6" i="13"/>
  <c r="G5" i="12"/>
  <c r="G5" i="4"/>
  <c r="M37" i="13"/>
  <c r="M36" i="13"/>
  <c r="M35" i="13"/>
  <c r="M34" i="13"/>
  <c r="M33" i="13"/>
  <c r="M32" i="13"/>
  <c r="M31" i="13"/>
  <c r="M30" i="13"/>
  <c r="M29" i="13"/>
  <c r="E85" i="13"/>
  <c r="X28" i="9"/>
  <c r="AA28" i="9"/>
  <c r="M28" i="13"/>
  <c r="M27" i="13"/>
  <c r="E86" i="13"/>
  <c r="X29" i="9"/>
  <c r="AA29" i="9"/>
  <c r="AA30" i="9"/>
  <c r="M26" i="13"/>
  <c r="M25" i="13"/>
  <c r="L37" i="13"/>
  <c r="L36" i="13"/>
  <c r="L35" i="13"/>
  <c r="L34" i="13"/>
  <c r="L32" i="13"/>
  <c r="L31" i="13"/>
  <c r="L30" i="13"/>
  <c r="L29" i="13"/>
  <c r="D85" i="13"/>
  <c r="U28" i="9"/>
  <c r="L28" i="13"/>
  <c r="L27" i="13"/>
  <c r="L26" i="13"/>
  <c r="L25" i="13"/>
  <c r="L21" i="13"/>
  <c r="L20" i="13"/>
  <c r="L19" i="13"/>
  <c r="L18" i="13"/>
  <c r="L16" i="13"/>
  <c r="L15" i="13"/>
  <c r="L14" i="13"/>
  <c r="L38" i="13"/>
  <c r="L13" i="13"/>
  <c r="K6" i="13"/>
  <c r="K4" i="13"/>
  <c r="J3" i="4"/>
  <c r="D4" i="13"/>
  <c r="E3" i="4"/>
  <c r="J5" i="12"/>
  <c r="D4" i="12"/>
  <c r="J3" i="12"/>
  <c r="E3" i="12"/>
  <c r="J5" i="4"/>
  <c r="E4" i="3"/>
  <c r="D2" i="5"/>
  <c r="I4" i="5"/>
  <c r="I2" i="5"/>
  <c r="E3" i="3"/>
  <c r="L5" i="3"/>
  <c r="E4" i="6"/>
  <c r="E3" i="6"/>
  <c r="N7" i="2"/>
  <c r="L6" i="2" s="1"/>
  <c r="J55" i="9"/>
  <c r="N37" i="9"/>
  <c r="N38" i="9"/>
  <c r="N41" i="9"/>
  <c r="N34" i="9"/>
  <c r="N32" i="9"/>
  <c r="N36" i="9"/>
  <c r="N39" i="9"/>
  <c r="N43" i="9"/>
  <c r="U37" i="9"/>
  <c r="N28" i="9"/>
  <c r="U38" i="9"/>
  <c r="Q43" i="9"/>
  <c r="M38" i="13"/>
  <c r="M81" i="13"/>
  <c r="BC5" i="9"/>
  <c r="J23" i="13"/>
  <c r="L23" i="13"/>
  <c r="X26" i="9"/>
  <c r="E87" i="13"/>
  <c r="U26" i="9"/>
  <c r="AA26" i="9"/>
  <c r="N30" i="9"/>
  <c r="N42" i="9"/>
  <c r="BE3" i="9"/>
  <c r="N40" i="9"/>
  <c r="N57" i="9"/>
  <c r="N61" i="9"/>
  <c r="AQ6" i="9"/>
  <c r="N48" i="9"/>
  <c r="N29" i="9"/>
  <c r="U43" i="9"/>
  <c r="Y43" i="9"/>
  <c r="N49" i="9"/>
  <c r="N53" i="9"/>
  <c r="X30" i="9"/>
  <c r="N44" i="9"/>
  <c r="X38" i="9"/>
  <c r="AA38" i="9"/>
  <c r="U36" i="9"/>
  <c r="N59" i="9"/>
  <c r="N63" i="9"/>
  <c r="N50" i="9"/>
  <c r="N54" i="9"/>
  <c r="N52" i="9"/>
  <c r="N51" i="9"/>
  <c r="N46" i="9"/>
  <c r="J64" i="9"/>
  <c r="N64" i="9"/>
  <c r="N56" i="9"/>
  <c r="N60" i="9"/>
  <c r="N62" i="9"/>
  <c r="BE6" i="9"/>
  <c r="F47" i="9"/>
  <c r="N47" i="9"/>
  <c r="N33" i="9"/>
  <c r="N31" i="9"/>
  <c r="X36" i="9"/>
  <c r="AA36" i="9"/>
  <c r="N27" i="9"/>
  <c r="N35" i="9"/>
  <c r="D84" i="13"/>
  <c r="U27" i="9"/>
  <c r="D86" i="13"/>
  <c r="D87" i="13"/>
  <c r="U29" i="9"/>
  <c r="U30" i="9"/>
  <c r="H3" i="6" l="1"/>
  <c r="H4" i="13"/>
  <c r="S3" i="15"/>
  <c r="F2" i="5"/>
  <c r="O4" i="9"/>
  <c r="G3" i="4"/>
  <c r="G3" i="12"/>
  <c r="E3" i="14"/>
</calcChain>
</file>

<file path=xl/comments1.xml><?xml version="1.0" encoding="utf-8"?>
<comments xmlns="http://schemas.openxmlformats.org/spreadsheetml/2006/main">
  <authors>
    <author>seibu-01</author>
    <author>Shino Kanoh</author>
  </authors>
  <commentList>
    <comment ref="J91" authorId="0" shapeId="0">
      <text>
        <r>
          <rPr>
            <sz val="9"/>
            <color indexed="81"/>
            <rFont val="MS P ゴシック"/>
            <family val="3"/>
            <charset val="128"/>
          </rPr>
          <t>その他の場合、および具体的</t>
        </r>
      </text>
    </comment>
    <comment ref="H139" authorId="1" shapeId="0">
      <text>
        <r>
          <rPr>
            <b/>
            <sz val="10"/>
            <color indexed="81"/>
            <rFont val="ＭＳ Ｐゴシック"/>
            <family val="3"/>
            <charset val="128"/>
          </rPr>
          <t xml:space="preserve">増加または減少した
体重をKgで入力して下さい。
</t>
        </r>
      </text>
    </comment>
    <comment ref="I139" authorId="1" shapeId="0">
      <text>
        <r>
          <rPr>
            <b/>
            <sz val="10"/>
            <color indexed="81"/>
            <rFont val="ＭＳ Ｐゴシック"/>
            <family val="3"/>
            <charset val="128"/>
          </rPr>
          <t xml:space="preserve">増加または減少した
体重をKgで入力して下さい。
</t>
        </r>
      </text>
    </comment>
    <comment ref="E140" authorId="0" shapeId="0">
      <text>
        <r>
          <rPr>
            <b/>
            <sz val="9"/>
            <color indexed="81"/>
            <rFont val="MS P ゴシック"/>
            <family val="3"/>
            <charset val="128"/>
          </rPr>
          <t>身長を｢ｃｍ｣で入力</t>
        </r>
        <r>
          <rPr>
            <sz val="9"/>
            <color indexed="81"/>
            <rFont val="MS P ゴシック"/>
            <family val="3"/>
            <charset val="128"/>
          </rPr>
          <t xml:space="preserve">
</t>
        </r>
      </text>
    </comment>
    <comment ref="F140" authorId="0" shapeId="0">
      <text>
        <r>
          <rPr>
            <b/>
            <sz val="9"/>
            <color indexed="81"/>
            <rFont val="MS P ゴシック"/>
            <family val="3"/>
            <charset val="128"/>
          </rPr>
          <t>体重を入力</t>
        </r>
      </text>
    </comment>
    <comment ref="E141" authorId="0" shapeId="0">
      <text>
        <r>
          <rPr>
            <b/>
            <sz val="9"/>
            <color indexed="81"/>
            <rFont val="MS P ゴシック"/>
            <family val="3"/>
            <charset val="128"/>
          </rPr>
          <t>身長を｢ｃｍ｣で入力</t>
        </r>
        <r>
          <rPr>
            <sz val="9"/>
            <color indexed="81"/>
            <rFont val="MS P ゴシック"/>
            <family val="3"/>
            <charset val="128"/>
          </rPr>
          <t xml:space="preserve">
</t>
        </r>
      </text>
    </comment>
    <comment ref="F141" authorId="0" shapeId="0">
      <text>
        <r>
          <rPr>
            <b/>
            <sz val="9"/>
            <color indexed="81"/>
            <rFont val="MS P ゴシック"/>
            <family val="3"/>
            <charset val="128"/>
          </rPr>
          <t>体重を入力</t>
        </r>
      </text>
    </comment>
  </commentList>
</comments>
</file>

<file path=xl/comments2.xml><?xml version="1.0" encoding="utf-8"?>
<comments xmlns="http://schemas.openxmlformats.org/spreadsheetml/2006/main">
  <authors>
    <author xml:space="preserve"> </author>
  </authors>
  <commentList>
    <comment ref="M30" authorId="0" shapeId="0">
      <text>
        <r>
          <rPr>
            <b/>
            <sz val="9"/>
            <color indexed="81"/>
            <rFont val="ＭＳ Ｐゴシック"/>
            <family val="3"/>
            <charset val="128"/>
          </rPr>
          <t>その他の場合には、ここに記入をして下さい。</t>
        </r>
      </text>
    </comment>
    <comment ref="M34" authorId="0" shapeId="0">
      <text>
        <r>
          <rPr>
            <b/>
            <sz val="9"/>
            <color indexed="81"/>
            <rFont val="ＭＳ Ｐゴシック"/>
            <family val="3"/>
            <charset val="128"/>
          </rPr>
          <t>その他の場合には、ここに記入をして下さい。</t>
        </r>
      </text>
    </comment>
  </commentList>
</comments>
</file>

<file path=xl/comments3.xml><?xml version="1.0" encoding="utf-8"?>
<comments xmlns="http://schemas.openxmlformats.org/spreadsheetml/2006/main">
  <authors>
    <author>Shino Kanoh</author>
  </authors>
  <commentList>
    <comment ref="K31" authorId="0" shapeId="0">
      <text>
        <r>
          <rPr>
            <b/>
            <sz val="10"/>
            <color indexed="81"/>
            <rFont val="ＭＳ Ｐゴシック"/>
            <family val="3"/>
            <charset val="128"/>
          </rPr>
          <t xml:space="preserve">増加または減少した
体重をKgで入力して下さい。
</t>
        </r>
      </text>
    </comment>
    <comment ref="L31" authorId="0" shapeId="0">
      <text>
        <r>
          <rPr>
            <b/>
            <sz val="10"/>
            <color indexed="81"/>
            <rFont val="ＭＳ Ｐゴシック"/>
            <family val="3"/>
            <charset val="128"/>
          </rPr>
          <t xml:space="preserve">増加または減少した
体重をKgで入力して下さい。
</t>
        </r>
      </text>
    </comment>
  </commentList>
</comments>
</file>

<file path=xl/comments4.xml><?xml version="1.0" encoding="utf-8"?>
<comments xmlns="http://schemas.openxmlformats.org/spreadsheetml/2006/main">
  <authors>
    <author>seibu-01</author>
  </authors>
  <commentList>
    <comment ref="P20" authorId="0" shapeId="0">
      <text>
        <r>
          <rPr>
            <b/>
            <sz val="9"/>
            <color indexed="81"/>
            <rFont val="MS P ゴシック"/>
            <family val="3"/>
            <charset val="128"/>
          </rPr>
          <t>具体的なサービス内容を記入</t>
        </r>
        <r>
          <rPr>
            <sz val="9"/>
            <color indexed="81"/>
            <rFont val="MS P ゴシック"/>
            <family val="3"/>
            <charset val="128"/>
          </rPr>
          <t xml:space="preserve">
</t>
        </r>
      </text>
    </comment>
    <comment ref="P21" authorId="0" shapeId="0">
      <text>
        <r>
          <rPr>
            <b/>
            <sz val="9"/>
            <color indexed="81"/>
            <rFont val="MS P ゴシック"/>
            <family val="3"/>
            <charset val="128"/>
          </rPr>
          <t>具体的なサービス内容を記入</t>
        </r>
        <r>
          <rPr>
            <sz val="9"/>
            <color indexed="81"/>
            <rFont val="MS P ゴシック"/>
            <family val="3"/>
            <charset val="128"/>
          </rPr>
          <t xml:space="preserve">
</t>
        </r>
      </text>
    </comment>
  </commentList>
</comments>
</file>

<file path=xl/sharedStrings.xml><?xml version="1.0" encoding="utf-8"?>
<sst xmlns="http://schemas.openxmlformats.org/spreadsheetml/2006/main" count="2325" uniqueCount="1096">
  <si>
    <r>
      <t>ア</t>
    </r>
    <r>
      <rPr>
        <b/>
        <sz val="16"/>
        <rFont val="ＭＳ Ｐゴシック"/>
        <family val="3"/>
        <charset val="128"/>
      </rPr>
      <t>セスメントツールご利用に関する注意事項</t>
    </r>
    <r>
      <rPr>
        <b/>
        <sz val="18"/>
        <rFont val="ＭＳ Ｐゴシック"/>
        <family val="3"/>
        <charset val="128"/>
      </rPr>
      <t>　　</t>
    </r>
    <rPh sb="10" eb="12">
      <t>リヨウ</t>
    </rPh>
    <rPh sb="13" eb="14">
      <t>カン</t>
    </rPh>
    <rPh sb="16" eb="18">
      <t>チュウイ</t>
    </rPh>
    <rPh sb="18" eb="20">
      <t>ジコウ</t>
    </rPh>
    <phoneticPr fontId="4"/>
  </si>
  <si>
    <t>１．Excelの制限について</t>
    <rPh sb="8" eb="10">
      <t>セイゲン</t>
    </rPh>
    <phoneticPr fontId="4"/>
  </si>
  <si>
    <t>　　当シートは、Excel 2003でご利用いただけます。</t>
    <rPh sb="2" eb="3">
      <t>トウ</t>
    </rPh>
    <rPh sb="20" eb="22">
      <t>リヨウ</t>
    </rPh>
    <phoneticPr fontId="4"/>
  </si>
  <si>
    <t>２．個人情報の保護について</t>
    <rPh sb="2" eb="4">
      <t>コジン</t>
    </rPh>
    <rPh sb="4" eb="6">
      <t>ジョウホウ</t>
    </rPh>
    <rPh sb="7" eb="9">
      <t>ホゴ</t>
    </rPh>
    <phoneticPr fontId="4"/>
  </si>
  <si>
    <t>　　当シートには、個人の重要な情報が多く含まれています。</t>
    <rPh sb="2" eb="3">
      <t>トウ</t>
    </rPh>
    <rPh sb="9" eb="11">
      <t>コジン</t>
    </rPh>
    <rPh sb="12" eb="14">
      <t>ジュウヨウ</t>
    </rPh>
    <rPh sb="15" eb="17">
      <t>ジョウホウ</t>
    </rPh>
    <rPh sb="18" eb="19">
      <t>オオ</t>
    </rPh>
    <rPh sb="20" eb="21">
      <t>フク</t>
    </rPh>
    <phoneticPr fontId="4"/>
  </si>
  <si>
    <t>　　第３者への情報流出などの事故が発生しないよう取り扱いには細心</t>
    <rPh sb="24" eb="25">
      <t>ト</t>
    </rPh>
    <rPh sb="26" eb="27">
      <t>アツカ</t>
    </rPh>
    <phoneticPr fontId="4"/>
  </si>
  <si>
    <t>　　の注意をお願い致します。</t>
  </si>
  <si>
    <t>３．ウィルスチェックについて</t>
    <phoneticPr fontId="4"/>
  </si>
  <si>
    <t>　　アセスメントシートを提出する際は、必ず最新版のウィルスチェックを</t>
    <rPh sb="12" eb="14">
      <t>テイシュツ</t>
    </rPh>
    <rPh sb="16" eb="17">
      <t>サイ</t>
    </rPh>
    <rPh sb="19" eb="20">
      <t>カナラ</t>
    </rPh>
    <rPh sb="21" eb="23">
      <t>サイシン</t>
    </rPh>
    <rPh sb="23" eb="24">
      <t>バン</t>
    </rPh>
    <phoneticPr fontId="4"/>
  </si>
  <si>
    <t>　　実施して頂けます様お願い致します。</t>
  </si>
  <si>
    <t>４．書式変更について</t>
    <rPh sb="2" eb="4">
      <t>ショシキ</t>
    </rPh>
    <rPh sb="4" eb="6">
      <t>ヘンコウ</t>
    </rPh>
    <phoneticPr fontId="4"/>
  </si>
  <si>
    <t>　　当シートは、データベース取り込みを行ないます。書式の変更は行な</t>
    <rPh sb="2" eb="3">
      <t>トウ</t>
    </rPh>
    <rPh sb="14" eb="15">
      <t>ト</t>
    </rPh>
    <rPh sb="16" eb="17">
      <t>コ</t>
    </rPh>
    <rPh sb="19" eb="20">
      <t>オコ</t>
    </rPh>
    <rPh sb="25" eb="27">
      <t>ショシキ</t>
    </rPh>
    <rPh sb="28" eb="30">
      <t>ヘンコウ</t>
    </rPh>
    <phoneticPr fontId="4"/>
  </si>
  <si>
    <t>　　わないようお願い致します。</t>
  </si>
  <si>
    <t>５．お問い合わせ先</t>
    <rPh sb="3" eb="4">
      <t>ト</t>
    </rPh>
    <rPh sb="5" eb="6">
      <t>ア</t>
    </rPh>
    <rPh sb="8" eb="9">
      <t>サキ</t>
    </rPh>
    <phoneticPr fontId="4"/>
  </si>
  <si>
    <t>　　当シートに関するお問い合わせは、以下にお願い致します。</t>
    <rPh sb="2" eb="3">
      <t>トウ</t>
    </rPh>
    <rPh sb="7" eb="8">
      <t>カン</t>
    </rPh>
    <rPh sb="11" eb="12">
      <t>ト</t>
    </rPh>
    <rPh sb="13" eb="14">
      <t>ア</t>
    </rPh>
    <rPh sb="18" eb="20">
      <t>イカ</t>
    </rPh>
    <rPh sb="22" eb="23">
      <t>ネガ</t>
    </rPh>
    <rPh sb="24" eb="25">
      <t>イタ</t>
    </rPh>
    <phoneticPr fontId="4"/>
  </si>
  <si>
    <t>共通シート</t>
    <rPh sb="0" eb="2">
      <t>キョウツウ</t>
    </rPh>
    <phoneticPr fontId="4"/>
  </si>
  <si>
    <t>《利用者情報》</t>
    <rPh sb="1" eb="4">
      <t>リヨウシャ</t>
    </rPh>
    <rPh sb="4" eb="6">
      <t>ジョウホウ</t>
    </rPh>
    <phoneticPr fontId="4"/>
  </si>
  <si>
    <t>被保険者番号</t>
    <rPh sb="0" eb="4">
      <t>ヒホケンシャ</t>
    </rPh>
    <rPh sb="4" eb="6">
      <t>バンゴウ</t>
    </rPh>
    <phoneticPr fontId="4"/>
  </si>
  <si>
    <r>
      <t>ふ</t>
    </r>
    <r>
      <rPr>
        <sz val="7"/>
        <rFont val="ＭＳ Ｐゴシック"/>
        <family val="3"/>
        <charset val="128"/>
      </rPr>
      <t>りがな</t>
    </r>
    <r>
      <rPr>
        <sz val="9"/>
        <rFont val="ＭＳ Ｐゴシック"/>
        <family val="3"/>
        <charset val="128"/>
      </rPr>
      <t xml:space="preserve">
本人氏名</t>
    </r>
    <rPh sb="5" eb="7">
      <t>ホンニン</t>
    </rPh>
    <rPh sb="7" eb="9">
      <t>シメイ</t>
    </rPh>
    <phoneticPr fontId="4"/>
  </si>
  <si>
    <t>性別</t>
    <rPh sb="0" eb="2">
      <t>セイベツ</t>
    </rPh>
    <phoneticPr fontId="4"/>
  </si>
  <si>
    <t>生　年　月　日</t>
    <rPh sb="0" eb="1">
      <t>ショウ</t>
    </rPh>
    <rPh sb="2" eb="3">
      <t>トシ</t>
    </rPh>
    <rPh sb="4" eb="5">
      <t>ツキ</t>
    </rPh>
    <rPh sb="6" eb="7">
      <t>ヒ</t>
    </rPh>
    <phoneticPr fontId="4"/>
  </si>
  <si>
    <t>年齢</t>
    <rPh sb="0" eb="2">
      <t>ネンレイ</t>
    </rPh>
    <phoneticPr fontId="4"/>
  </si>
  <si>
    <t>住所</t>
    <rPh sb="0" eb="2">
      <t>ジュウショ</t>
    </rPh>
    <phoneticPr fontId="4"/>
  </si>
  <si>
    <t>〒</t>
    <phoneticPr fontId="4"/>
  </si>
  <si>
    <t>Tel</t>
    <phoneticPr fontId="4"/>
  </si>
  <si>
    <t>Fax</t>
    <phoneticPr fontId="4"/>
  </si>
  <si>
    <t>計画期間</t>
    <rPh sb="0" eb="2">
      <t>ケイカク</t>
    </rPh>
    <rPh sb="2" eb="4">
      <t>キカン</t>
    </rPh>
    <phoneticPr fontId="4"/>
  </si>
  <si>
    <t>～</t>
    <phoneticPr fontId="4"/>
  </si>
  <si>
    <t>要介護度</t>
    <rPh sb="0" eb="3">
      <t>ヨウカイゴ</t>
    </rPh>
    <rPh sb="3" eb="4">
      <t>ド</t>
    </rPh>
    <phoneticPr fontId="4"/>
  </si>
  <si>
    <t>地域包括
支援センター</t>
    <rPh sb="0" eb="4">
      <t>チイキホウカツ</t>
    </rPh>
    <rPh sb="5" eb="7">
      <t>シエン</t>
    </rPh>
    <phoneticPr fontId="4"/>
  </si>
  <si>
    <t>業務委託先</t>
    <rPh sb="0" eb="2">
      <t>ギョウム</t>
    </rPh>
    <rPh sb="2" eb="5">
      <t>イタクサキ</t>
    </rPh>
    <phoneticPr fontId="4"/>
  </si>
  <si>
    <t>申請中</t>
    <rPh sb="0" eb="3">
      <t>シンセイチュウ</t>
    </rPh>
    <phoneticPr fontId="4"/>
  </si>
  <si>
    <t>計画作成担当者</t>
    <rPh sb="0" eb="2">
      <t>ケイカク</t>
    </rPh>
    <rPh sb="2" eb="4">
      <t>サクセイ</t>
    </rPh>
    <rPh sb="4" eb="7">
      <t>タントウシャ</t>
    </rPh>
    <phoneticPr fontId="4"/>
  </si>
  <si>
    <t>委託先介護支援専門員</t>
    <rPh sb="0" eb="3">
      <t>イタクサキ</t>
    </rPh>
    <rPh sb="3" eb="5">
      <t>カイゴ</t>
    </rPh>
    <rPh sb="5" eb="7">
      <t>シエン</t>
    </rPh>
    <rPh sb="7" eb="10">
      <t>センモンイン</t>
    </rPh>
    <phoneticPr fontId="4"/>
  </si>
  <si>
    <t>要支援１</t>
    <rPh sb="0" eb="3">
      <t>ヨウシエン</t>
    </rPh>
    <phoneticPr fontId="4"/>
  </si>
  <si>
    <t>事前調査日</t>
    <rPh sb="0" eb="2">
      <t>ジゼン</t>
    </rPh>
    <rPh sb="2" eb="5">
      <t>チョウサビ</t>
    </rPh>
    <phoneticPr fontId="4"/>
  </si>
  <si>
    <t>事前要介護度</t>
    <rPh sb="0" eb="2">
      <t>ジゼン</t>
    </rPh>
    <rPh sb="2" eb="3">
      <t>ヨウ</t>
    </rPh>
    <rPh sb="3" eb="6">
      <t>カイゴド</t>
    </rPh>
    <phoneticPr fontId="4"/>
  </si>
  <si>
    <t>要支援２</t>
    <rPh sb="0" eb="3">
      <t>ヨウシエン</t>
    </rPh>
    <phoneticPr fontId="4"/>
  </si>
  <si>
    <t>事後調査日</t>
    <rPh sb="0" eb="2">
      <t>ジゴ</t>
    </rPh>
    <rPh sb="2" eb="5">
      <t>チョウサビ</t>
    </rPh>
    <phoneticPr fontId="4"/>
  </si>
  <si>
    <t>事後要介護度</t>
    <rPh sb="0" eb="2">
      <t>ジゴ</t>
    </rPh>
    <rPh sb="2" eb="5">
      <t>ヨウカイゴ</t>
    </rPh>
    <rPh sb="5" eb="6">
      <t>ド</t>
    </rPh>
    <phoneticPr fontId="4"/>
  </si>
  <si>
    <t>事業対象者</t>
    <rPh sb="0" eb="2">
      <t>ジギョウ</t>
    </rPh>
    <rPh sb="2" eb="4">
      <t>タイショウ</t>
    </rPh>
    <rPh sb="4" eb="5">
      <t>シャ</t>
    </rPh>
    <phoneticPr fontId="4"/>
  </si>
  <si>
    <t>新座市東部第二高齢者相談センター</t>
    <rPh sb="0" eb="3">
      <t>ニイザシ</t>
    </rPh>
    <rPh sb="3" eb="5">
      <t>トウブ</t>
    </rPh>
    <rPh sb="5" eb="7">
      <t>ダイニ</t>
    </rPh>
    <phoneticPr fontId="4"/>
  </si>
  <si>
    <t>新座市西部高齢者相談センター</t>
    <rPh sb="0" eb="3">
      <t>ニイザシ</t>
    </rPh>
    <rPh sb="3" eb="5">
      <t>セイブ</t>
    </rPh>
    <rPh sb="5" eb="8">
      <t>コウレイシャ</t>
    </rPh>
    <phoneticPr fontId="4"/>
  </si>
  <si>
    <t>新座市西堀新堀高齢者相談センター</t>
    <rPh sb="0" eb="3">
      <t>ニイザシ</t>
    </rPh>
    <rPh sb="3" eb="5">
      <t>ニシボリ</t>
    </rPh>
    <rPh sb="5" eb="7">
      <t>シンボリ</t>
    </rPh>
    <rPh sb="7" eb="10">
      <t>コウレイシャ</t>
    </rPh>
    <phoneticPr fontId="4"/>
  </si>
  <si>
    <t>新座市南部高齢者相談センター</t>
    <rPh sb="0" eb="3">
      <t>ニイザシ</t>
    </rPh>
    <rPh sb="3" eb="5">
      <t>ナンブ</t>
    </rPh>
    <rPh sb="5" eb="8">
      <t>コウレイシャ</t>
    </rPh>
    <phoneticPr fontId="4"/>
  </si>
  <si>
    <t>新座市北部第一高齢者相談センター</t>
    <rPh sb="0" eb="3">
      <t>ニイザシ</t>
    </rPh>
    <rPh sb="3" eb="5">
      <t>ホクブ</t>
    </rPh>
    <rPh sb="5" eb="7">
      <t>ダイイチ</t>
    </rPh>
    <rPh sb="7" eb="10">
      <t>コウレイシャ</t>
    </rPh>
    <phoneticPr fontId="4"/>
  </si>
  <si>
    <t>A．運動移動について</t>
    <rPh sb="2" eb="4">
      <t>ウンドウ</t>
    </rPh>
    <rPh sb="4" eb="6">
      <t>イドウ</t>
    </rPh>
    <phoneticPr fontId="4"/>
  </si>
  <si>
    <t>基準確認事項</t>
    <rPh sb="0" eb="2">
      <t>キジュン</t>
    </rPh>
    <rPh sb="2" eb="4">
      <t>カクニン</t>
    </rPh>
    <rPh sb="4" eb="6">
      <t>ジコウ</t>
    </rPh>
    <phoneticPr fontId="4"/>
  </si>
  <si>
    <t xml:space="preserve">特記事項
</t>
    <rPh sb="0" eb="2">
      <t>トッキ</t>
    </rPh>
    <rPh sb="2" eb="4">
      <t>ジコウ</t>
    </rPh>
    <phoneticPr fontId="4"/>
  </si>
  <si>
    <t>アセス領域</t>
    <rPh sb="3" eb="5">
      <t>リョウイキ</t>
    </rPh>
    <phoneticPr fontId="4"/>
  </si>
  <si>
    <t>生活機能
評価項目</t>
    <rPh sb="0" eb="2">
      <t>セイカツ</t>
    </rPh>
    <rPh sb="2" eb="4">
      <t>キノウ</t>
    </rPh>
    <rPh sb="5" eb="7">
      <t>ヒョウカ</t>
    </rPh>
    <rPh sb="7" eb="9">
      <t>コウモク</t>
    </rPh>
    <phoneticPr fontId="4"/>
  </si>
  <si>
    <t>番号</t>
    <rPh sb="0" eb="2">
      <t>バンゴウ</t>
    </rPh>
    <phoneticPr fontId="4"/>
  </si>
  <si>
    <t>確認内容</t>
    <rPh sb="0" eb="2">
      <t>カクニン</t>
    </rPh>
    <rPh sb="2" eb="4">
      <t>ナイヨウ</t>
    </rPh>
    <phoneticPr fontId="4"/>
  </si>
  <si>
    <t>評価尺度</t>
    <rPh sb="0" eb="2">
      <t>ヒョウカ</t>
    </rPh>
    <rPh sb="2" eb="4">
      <t>シャクド</t>
    </rPh>
    <phoneticPr fontId="4"/>
  </si>
  <si>
    <t>連動帳票</t>
    <rPh sb="0" eb="2">
      <t>レンドウ</t>
    </rPh>
    <rPh sb="2" eb="4">
      <t>チョウヒョウ</t>
    </rPh>
    <phoneticPr fontId="4"/>
  </si>
  <si>
    <t>回答</t>
    <rPh sb="0" eb="2">
      <t>カイトウ</t>
    </rPh>
    <phoneticPr fontId="4"/>
  </si>
  <si>
    <t>備考</t>
    <rPh sb="0" eb="2">
      <t>ビコウ</t>
    </rPh>
    <phoneticPr fontId="4"/>
  </si>
  <si>
    <t>課題領域</t>
    <rPh sb="0" eb="2">
      <t>カダイ</t>
    </rPh>
    <rPh sb="2" eb="4">
      <t>リョウイキ</t>
    </rPh>
    <phoneticPr fontId="4"/>
  </si>
  <si>
    <t>主領域</t>
    <rPh sb="0" eb="1">
      <t>シュ</t>
    </rPh>
    <rPh sb="1" eb="3">
      <t>リョウイキ</t>
    </rPh>
    <phoneticPr fontId="4"/>
  </si>
  <si>
    <t>副領域</t>
    <rPh sb="0" eb="1">
      <t>フク</t>
    </rPh>
    <rPh sb="1" eb="3">
      <t>リョウイキ</t>
    </rPh>
    <phoneticPr fontId="4"/>
  </si>
  <si>
    <t>事前</t>
    <rPh sb="0" eb="2">
      <t>ジゼン</t>
    </rPh>
    <phoneticPr fontId="4"/>
  </si>
  <si>
    <t>事後</t>
    <rPh sb="0" eb="2">
      <t>ジゴ</t>
    </rPh>
    <phoneticPr fontId="4"/>
  </si>
  <si>
    <t>運動移動</t>
    <phoneticPr fontId="4"/>
  </si>
  <si>
    <t>移動</t>
    <rPh sb="0" eb="2">
      <t>イドウ</t>
    </rPh>
    <phoneticPr fontId="4"/>
  </si>
  <si>
    <t>A1</t>
    <phoneticPr fontId="4"/>
  </si>
  <si>
    <t>バスや電車で１人で外出していますか</t>
    <rPh sb="3" eb="5">
      <t>デンシャ</t>
    </rPh>
    <rPh sb="7" eb="8">
      <t>ヒト</t>
    </rPh>
    <rPh sb="9" eb="11">
      <t>ガイシュツ</t>
    </rPh>
    <phoneticPr fontId="4"/>
  </si>
  <si>
    <t>0:はい 1:少し時々 2:いいえ</t>
  </si>
  <si>
    <t>生</t>
    <phoneticPr fontId="4"/>
  </si>
  <si>
    <t>閉じこもり</t>
    <rPh sb="0" eb="1">
      <t>ト</t>
    </rPh>
    <phoneticPr fontId="4"/>
  </si>
  <si>
    <t>A2</t>
  </si>
  <si>
    <t>室内歩行</t>
    <phoneticPr fontId="4"/>
  </si>
  <si>
    <t>A3</t>
  </si>
  <si>
    <t>生</t>
  </si>
  <si>
    <t>運動機能</t>
    <rPh sb="0" eb="2">
      <t>ウンドウ</t>
    </rPh>
    <rPh sb="2" eb="4">
      <t>キノウ</t>
    </rPh>
    <phoneticPr fontId="4"/>
  </si>
  <si>
    <t>A4</t>
  </si>
  <si>
    <t>椅子に座った状態から何もつかまらずに
立ち上がっていますか</t>
    <rPh sb="0" eb="2">
      <t>イス</t>
    </rPh>
    <rPh sb="3" eb="4">
      <t>スワ</t>
    </rPh>
    <rPh sb="6" eb="8">
      <t>ジョウタイ</t>
    </rPh>
    <rPh sb="10" eb="11">
      <t>ナニ</t>
    </rPh>
    <rPh sb="19" eb="20">
      <t>タ</t>
    </rPh>
    <rPh sb="21" eb="22">
      <t>ア</t>
    </rPh>
    <phoneticPr fontId="4"/>
  </si>
  <si>
    <t>A5</t>
  </si>
  <si>
    <t>自宅内を物を持って歩けますか</t>
    <rPh sb="0" eb="2">
      <t>ジタク</t>
    </rPh>
    <rPh sb="2" eb="3">
      <t>ナイ</t>
    </rPh>
    <phoneticPr fontId="4"/>
  </si>
  <si>
    <t>屋外歩行</t>
    <phoneticPr fontId="4"/>
  </si>
  <si>
    <t>A6</t>
  </si>
  <si>
    <t>15分位続けて歩いていますか</t>
    <rPh sb="2" eb="3">
      <t>フン</t>
    </rPh>
    <rPh sb="3" eb="4">
      <t>クライ</t>
    </rPh>
    <rPh sb="4" eb="5">
      <t>ツヅ</t>
    </rPh>
    <rPh sb="7" eb="8">
      <t>アル</t>
    </rPh>
    <phoneticPr fontId="4"/>
  </si>
  <si>
    <t>A7</t>
  </si>
  <si>
    <t>自宅の外を物を持って歩けますか</t>
    <rPh sb="0" eb="2">
      <t>ジタク</t>
    </rPh>
    <rPh sb="3" eb="4">
      <t>ソト</t>
    </rPh>
    <phoneticPr fontId="4"/>
  </si>
  <si>
    <t>転倒</t>
    <rPh sb="0" eb="2">
      <t>テントウ</t>
    </rPh>
    <phoneticPr fontId="4"/>
  </si>
  <si>
    <t>A8</t>
  </si>
  <si>
    <t>この一年間に転んだことがありますか</t>
    <rPh sb="2" eb="3">
      <t>イチ</t>
    </rPh>
    <rPh sb="3" eb="5">
      <t>ネンカン</t>
    </rPh>
    <rPh sb="6" eb="7">
      <t>コロ</t>
    </rPh>
    <phoneticPr fontId="4"/>
  </si>
  <si>
    <t>2:はい 1:少し時々 0:いいえ</t>
  </si>
  <si>
    <t>A9</t>
  </si>
  <si>
    <t>転倒に対する不安は大きいですか</t>
    <rPh sb="0" eb="2">
      <t>テントウ</t>
    </rPh>
    <rPh sb="3" eb="4">
      <t>タイ</t>
    </rPh>
    <rPh sb="6" eb="8">
      <t>フアン</t>
    </rPh>
    <rPh sb="9" eb="10">
      <t>オオ</t>
    </rPh>
    <phoneticPr fontId="4"/>
  </si>
  <si>
    <t>運動器機能　測定項目</t>
    <phoneticPr fontId="4"/>
  </si>
  <si>
    <t>番号</t>
    <rPh sb="0" eb="2">
      <t>バンゴウ</t>
    </rPh>
    <phoneticPr fontId="4"/>
  </si>
  <si>
    <t>測定項目</t>
    <phoneticPr fontId="4"/>
  </si>
  <si>
    <t>結果</t>
    <rPh sb="0" eb="2">
      <t>ケッカ</t>
    </rPh>
    <phoneticPr fontId="4"/>
  </si>
  <si>
    <t>床から物が拾えますか</t>
    <phoneticPr fontId="4"/>
  </si>
  <si>
    <t>握力（Ｋｇ）</t>
    <rPh sb="0" eb="2">
      <t>アクリョク</t>
    </rPh>
    <phoneticPr fontId="4"/>
  </si>
  <si>
    <t>（右手）</t>
    <phoneticPr fontId="4"/>
  </si>
  <si>
    <t>Ｋｇを入力
（００．００Ｋｇ）</t>
    <phoneticPr fontId="4"/>
  </si>
  <si>
    <t>（左手）</t>
    <phoneticPr fontId="4"/>
  </si>
  <si>
    <t>膝伸展筋力（Ｋｇ）</t>
    <rPh sb="0" eb="1">
      <t>ヒザ</t>
    </rPh>
    <rPh sb="1" eb="3">
      <t>シンテン</t>
    </rPh>
    <rPh sb="3" eb="5">
      <t>キンリョク</t>
    </rPh>
    <phoneticPr fontId="4"/>
  </si>
  <si>
    <t>Ｋｇを入力
（００．００Ｋｇ）</t>
    <rPh sb="3" eb="5">
      <t>ニュウリョク</t>
    </rPh>
    <phoneticPr fontId="4"/>
  </si>
  <si>
    <t>長座位体前屈（ｃｍ）</t>
    <rPh sb="0" eb="1">
      <t>チョウ</t>
    </rPh>
    <rPh sb="1" eb="3">
      <t>ザイ</t>
    </rPh>
    <rPh sb="3" eb="6">
      <t>タイゼンクツ</t>
    </rPh>
    <phoneticPr fontId="4"/>
  </si>
  <si>
    <t>cmを入力
（００．００cm）</t>
    <rPh sb="3" eb="5">
      <t>ニュウリョク</t>
    </rPh>
    <phoneticPr fontId="4"/>
  </si>
  <si>
    <t>ファンクショナルリーチ（ｃｍ）</t>
  </si>
  <si>
    <t>開眼片足立ち（秒）</t>
    <rPh sb="0" eb="2">
      <t>カイガン</t>
    </rPh>
    <rPh sb="2" eb="4">
      <t>カタアシ</t>
    </rPh>
    <rPh sb="4" eb="5">
      <t>ダ</t>
    </rPh>
    <rPh sb="7" eb="8">
      <t>ビョウ</t>
    </rPh>
    <phoneticPr fontId="4"/>
  </si>
  <si>
    <t>秒数を入力
（００．００秒）</t>
    <rPh sb="0" eb="1">
      <t>ビョウ</t>
    </rPh>
    <rPh sb="1" eb="2">
      <t>カズ</t>
    </rPh>
    <rPh sb="3" eb="5">
      <t>ニュウリョク</t>
    </rPh>
    <rPh sb="12" eb="13">
      <t>ビョウ</t>
    </rPh>
    <phoneticPr fontId="4"/>
  </si>
  <si>
    <t>５ｍ通常歩行速度（秒）</t>
    <rPh sb="2" eb="4">
      <t>ツウジョウ</t>
    </rPh>
    <rPh sb="4" eb="6">
      <t>ホコウ</t>
    </rPh>
    <rPh sb="6" eb="8">
      <t>ソクド</t>
    </rPh>
    <rPh sb="9" eb="10">
      <t>ビョウ</t>
    </rPh>
    <phoneticPr fontId="4"/>
  </si>
  <si>
    <t>５ｍ最大歩行速度（秒）</t>
    <rPh sb="2" eb="4">
      <t>サイダイ</t>
    </rPh>
    <rPh sb="4" eb="6">
      <t>ホコウ</t>
    </rPh>
    <rPh sb="6" eb="8">
      <t>ソクド</t>
    </rPh>
    <rPh sb="9" eb="10">
      <t>ビョウ</t>
    </rPh>
    <phoneticPr fontId="4"/>
  </si>
  <si>
    <t>Ｔｉｍｅｄ　ｕｐ＆ｇｏ（秒）</t>
    <rPh sb="12" eb="13">
      <t>ビョウ</t>
    </rPh>
    <phoneticPr fontId="4"/>
  </si>
  <si>
    <t>B．日常生活・家庭生活について</t>
    <phoneticPr fontId="4"/>
  </si>
  <si>
    <t>基準確認事項</t>
    <phoneticPr fontId="4"/>
  </si>
  <si>
    <t>特記事項</t>
    <rPh sb="0" eb="2">
      <t>トッキ</t>
    </rPh>
    <rPh sb="2" eb="4">
      <t>ジコウ</t>
    </rPh>
    <phoneticPr fontId="4"/>
  </si>
  <si>
    <t>日常生活・家庭生活</t>
    <phoneticPr fontId="4"/>
  </si>
  <si>
    <t>掃　　　除</t>
    <phoneticPr fontId="4"/>
  </si>
  <si>
    <t>B1</t>
    <phoneticPr fontId="4"/>
  </si>
  <si>
    <t>B1-①</t>
    <phoneticPr fontId="4"/>
  </si>
  <si>
    <t>床掃除</t>
    <rPh sb="0" eb="1">
      <t>ユカ</t>
    </rPh>
    <rPh sb="1" eb="3">
      <t>ソウジ</t>
    </rPh>
    <phoneticPr fontId="4"/>
  </si>
  <si>
    <t>できる(0)　少し(1)　困難(2)</t>
  </si>
  <si>
    <t>B1-②</t>
    <phoneticPr fontId="4"/>
  </si>
  <si>
    <t>掃除機</t>
    <rPh sb="0" eb="3">
      <t>ソウジキ</t>
    </rPh>
    <phoneticPr fontId="4"/>
  </si>
  <si>
    <t>B1-③</t>
    <phoneticPr fontId="4"/>
  </si>
  <si>
    <t>風呂掃除</t>
    <rPh sb="0" eb="2">
      <t>フロ</t>
    </rPh>
    <rPh sb="2" eb="4">
      <t>ソウジ</t>
    </rPh>
    <phoneticPr fontId="4"/>
  </si>
  <si>
    <t>B1-④</t>
    <phoneticPr fontId="4"/>
  </si>
  <si>
    <t>トイレ掃除</t>
    <rPh sb="3" eb="5">
      <t>ソウジ</t>
    </rPh>
    <phoneticPr fontId="4"/>
  </si>
  <si>
    <t>寝具管理</t>
    <rPh sb="0" eb="2">
      <t>シング</t>
    </rPh>
    <rPh sb="2" eb="4">
      <t>カンリ</t>
    </rPh>
    <phoneticPr fontId="4"/>
  </si>
  <si>
    <t>B2</t>
    <phoneticPr fontId="4"/>
  </si>
  <si>
    <t>洗　濯</t>
    <phoneticPr fontId="4"/>
  </si>
  <si>
    <t>B3</t>
    <phoneticPr fontId="4"/>
  </si>
  <si>
    <t>B3-①</t>
    <phoneticPr fontId="4"/>
  </si>
  <si>
    <t>洗濯物運搬</t>
    <rPh sb="0" eb="3">
      <t>センタクモノ</t>
    </rPh>
    <rPh sb="3" eb="5">
      <t>ウンパン</t>
    </rPh>
    <phoneticPr fontId="4"/>
  </si>
  <si>
    <t>B3-②</t>
    <phoneticPr fontId="4"/>
  </si>
  <si>
    <t>洗濯干し</t>
    <rPh sb="0" eb="2">
      <t>センタク</t>
    </rPh>
    <rPh sb="2" eb="3">
      <t>ホ</t>
    </rPh>
    <phoneticPr fontId="4"/>
  </si>
  <si>
    <t>B3-③</t>
    <phoneticPr fontId="4"/>
  </si>
  <si>
    <t>大もの洗濯</t>
    <rPh sb="0" eb="1">
      <t>オオ</t>
    </rPh>
    <rPh sb="3" eb="5">
      <t>センタク</t>
    </rPh>
    <phoneticPr fontId="4"/>
  </si>
  <si>
    <t>買　物</t>
    <phoneticPr fontId="4"/>
  </si>
  <si>
    <t>B4</t>
    <phoneticPr fontId="4"/>
  </si>
  <si>
    <t>日用品の買い物をしていますか</t>
    <rPh sb="0" eb="3">
      <t>ニチヨウヒン</t>
    </rPh>
    <rPh sb="4" eb="5">
      <t>カ</t>
    </rPh>
    <rPh sb="6" eb="7">
      <t>モノ</t>
    </rPh>
    <phoneticPr fontId="4"/>
  </si>
  <si>
    <t>B4-①</t>
    <phoneticPr fontId="4"/>
  </si>
  <si>
    <t>お金の支払い</t>
    <rPh sb="1" eb="2">
      <t>カネ</t>
    </rPh>
    <rPh sb="3" eb="5">
      <t>シハラ</t>
    </rPh>
    <phoneticPr fontId="4"/>
  </si>
  <si>
    <t>できる(0)　少し(1)　困難(2)</t>
    <phoneticPr fontId="4"/>
  </si>
  <si>
    <t>B4-②</t>
    <phoneticPr fontId="4"/>
  </si>
  <si>
    <t>買い物運搬</t>
    <rPh sb="0" eb="1">
      <t>カ</t>
    </rPh>
    <rPh sb="2" eb="3">
      <t>モノ</t>
    </rPh>
    <rPh sb="3" eb="5">
      <t>ウンパン</t>
    </rPh>
    <phoneticPr fontId="4"/>
  </si>
  <si>
    <t>調　　　理</t>
    <phoneticPr fontId="4"/>
  </si>
  <si>
    <t>B5</t>
    <phoneticPr fontId="4"/>
  </si>
  <si>
    <t>食事の用意をしていますか</t>
    <rPh sb="0" eb="2">
      <t>ショクジ</t>
    </rPh>
    <rPh sb="3" eb="5">
      <t>ヨウイ</t>
    </rPh>
    <phoneticPr fontId="4"/>
  </si>
  <si>
    <t>B5-①</t>
    <phoneticPr fontId="4"/>
  </si>
  <si>
    <t>献立を考える</t>
    <rPh sb="0" eb="2">
      <t>コンダテ</t>
    </rPh>
    <rPh sb="3" eb="4">
      <t>カンガ</t>
    </rPh>
    <phoneticPr fontId="4"/>
  </si>
  <si>
    <t>B5-②</t>
    <phoneticPr fontId="4"/>
  </si>
  <si>
    <t>包丁の使用</t>
    <rPh sb="0" eb="2">
      <t>ホウチョウ</t>
    </rPh>
    <rPh sb="3" eb="5">
      <t>シヨウ</t>
    </rPh>
    <phoneticPr fontId="4"/>
  </si>
  <si>
    <t>B5-③</t>
    <phoneticPr fontId="4"/>
  </si>
  <si>
    <t>芋類等固い物の皮むき</t>
    <phoneticPr fontId="4"/>
  </si>
  <si>
    <t>B5-④</t>
  </si>
  <si>
    <t>びんの開閉</t>
    <phoneticPr fontId="4"/>
  </si>
  <si>
    <t>B5-⑤</t>
  </si>
  <si>
    <t>プルトップ缶の開閉</t>
    <phoneticPr fontId="4"/>
  </si>
  <si>
    <t>B5-⑥</t>
  </si>
  <si>
    <t>盛りつけ、菜箸操作</t>
    <phoneticPr fontId="4"/>
  </si>
  <si>
    <t>B5-⑦</t>
  </si>
  <si>
    <t>配膳、鍋運搬</t>
    <rPh sb="0" eb="2">
      <t>ハイゼン</t>
    </rPh>
    <rPh sb="3" eb="4">
      <t>ナベ</t>
    </rPh>
    <rPh sb="4" eb="6">
      <t>ウンパン</t>
    </rPh>
    <phoneticPr fontId="4"/>
  </si>
  <si>
    <t>ごみ
出し</t>
    <rPh sb="3" eb="4">
      <t>ダ</t>
    </rPh>
    <phoneticPr fontId="4"/>
  </si>
  <si>
    <t>B6</t>
    <phoneticPr fontId="4"/>
  </si>
  <si>
    <t>金銭
管理</t>
    <phoneticPr fontId="4"/>
  </si>
  <si>
    <t>B7</t>
  </si>
  <si>
    <t>預貯金の出し入れをしていますか</t>
    <phoneticPr fontId="4"/>
  </si>
  <si>
    <t>B8</t>
  </si>
  <si>
    <t>家計（家賃支払い、納税含む）の管理をしていますか</t>
    <rPh sb="0" eb="2">
      <t>カケイ</t>
    </rPh>
    <rPh sb="3" eb="5">
      <t>ヤチン</t>
    </rPh>
    <rPh sb="5" eb="7">
      <t>シハラ</t>
    </rPh>
    <rPh sb="9" eb="11">
      <t>ノウゼイ</t>
    </rPh>
    <rPh sb="11" eb="12">
      <t>フク</t>
    </rPh>
    <rPh sb="15" eb="17">
      <t>カンリ</t>
    </rPh>
    <phoneticPr fontId="4"/>
  </si>
  <si>
    <t>その他</t>
    <rPh sb="2" eb="3">
      <t>タ</t>
    </rPh>
    <phoneticPr fontId="4"/>
  </si>
  <si>
    <t>B9</t>
  </si>
  <si>
    <t>花木やペットの世話をしていますか</t>
    <rPh sb="0" eb="2">
      <t>ハナキ</t>
    </rPh>
    <rPh sb="7" eb="9">
      <t>セワ</t>
    </rPh>
    <phoneticPr fontId="4"/>
  </si>
  <si>
    <t>C．社会参加・対人関係・コミュニケーションについて</t>
    <phoneticPr fontId="4"/>
  </si>
  <si>
    <t>社会参加・対人関係・コミュニケーション</t>
    <phoneticPr fontId="4"/>
  </si>
  <si>
    <t>社会参加</t>
    <phoneticPr fontId="4"/>
  </si>
  <si>
    <t>C1</t>
    <phoneticPr fontId="4"/>
  </si>
  <si>
    <t>友人の家を訪ねていますか</t>
    <rPh sb="0" eb="1">
      <t>トモ</t>
    </rPh>
    <rPh sb="1" eb="2">
      <t>ヒト</t>
    </rPh>
    <rPh sb="3" eb="4">
      <t>イエ</t>
    </rPh>
    <rPh sb="5" eb="6">
      <t>タズ</t>
    </rPh>
    <phoneticPr fontId="4"/>
  </si>
  <si>
    <t>C2</t>
  </si>
  <si>
    <t>家族や友人の相談にのっていますか</t>
    <rPh sb="0" eb="2">
      <t>カゾク</t>
    </rPh>
    <rPh sb="3" eb="4">
      <t>トモ</t>
    </rPh>
    <rPh sb="4" eb="5">
      <t>ヒト</t>
    </rPh>
    <rPh sb="6" eb="8">
      <t>ソウダン</t>
    </rPh>
    <phoneticPr fontId="4"/>
  </si>
  <si>
    <t>C3</t>
  </si>
  <si>
    <t>趣味や楽しみ、好きでしていることがありますか</t>
    <rPh sb="0" eb="2">
      <t>シュミ</t>
    </rPh>
    <rPh sb="3" eb="4">
      <t>タノ</t>
    </rPh>
    <rPh sb="7" eb="8">
      <t>ス</t>
    </rPh>
    <phoneticPr fontId="4"/>
  </si>
  <si>
    <t>C4</t>
  </si>
  <si>
    <t>日中寝ないで起きて過ごしていますか</t>
    <rPh sb="0" eb="2">
      <t>ニッチュウ</t>
    </rPh>
    <rPh sb="2" eb="3">
      <t>ネ</t>
    </rPh>
    <rPh sb="6" eb="7">
      <t>オ</t>
    </rPh>
    <rPh sb="9" eb="10">
      <t>ス</t>
    </rPh>
    <phoneticPr fontId="4"/>
  </si>
  <si>
    <t>C5</t>
  </si>
  <si>
    <t>家庭の事で決まった仕事や役割がありますか</t>
    <rPh sb="0" eb="2">
      <t>カテイ</t>
    </rPh>
    <rPh sb="3" eb="4">
      <t>コト</t>
    </rPh>
    <rPh sb="5" eb="6">
      <t>ケツ</t>
    </rPh>
    <rPh sb="9" eb="11">
      <t>シゴト</t>
    </rPh>
    <rPh sb="12" eb="14">
      <t>ヤクワリ</t>
    </rPh>
    <phoneticPr fontId="4"/>
  </si>
  <si>
    <t>C6</t>
  </si>
  <si>
    <t>親族、友人、隣近所と付き合いや談笑ができますか</t>
    <rPh sb="0" eb="2">
      <t>シンゾク</t>
    </rPh>
    <rPh sb="3" eb="5">
      <t>ユウジン</t>
    </rPh>
    <rPh sb="6" eb="7">
      <t>トナリ</t>
    </rPh>
    <rPh sb="7" eb="9">
      <t>キンジョ</t>
    </rPh>
    <rPh sb="10" eb="11">
      <t>ツ</t>
    </rPh>
    <rPh sb="12" eb="13">
      <t>ア</t>
    </rPh>
    <rPh sb="15" eb="17">
      <t>ダンショウ</t>
    </rPh>
    <phoneticPr fontId="4"/>
  </si>
  <si>
    <t>C7</t>
  </si>
  <si>
    <t>催し物や地域の活動などに参加しますか</t>
    <rPh sb="0" eb="1">
      <t>モヨオ</t>
    </rPh>
    <rPh sb="2" eb="3">
      <t>モノ</t>
    </rPh>
    <rPh sb="4" eb="6">
      <t>チイキ</t>
    </rPh>
    <rPh sb="7" eb="9">
      <t>カツドウ</t>
    </rPh>
    <rPh sb="12" eb="14">
      <t>サンカ</t>
    </rPh>
    <phoneticPr fontId="4"/>
  </si>
  <si>
    <t>外出頻度</t>
    <rPh sb="0" eb="2">
      <t>ガイシュツ</t>
    </rPh>
    <rPh sb="2" eb="4">
      <t>ヒンド</t>
    </rPh>
    <phoneticPr fontId="4"/>
  </si>
  <si>
    <t>C8</t>
  </si>
  <si>
    <t>週一回以上外出していますか</t>
    <rPh sb="0" eb="1">
      <t>シュウ</t>
    </rPh>
    <rPh sb="1" eb="2">
      <t>イチ</t>
    </rPh>
    <rPh sb="2" eb="3">
      <t>カイ</t>
    </rPh>
    <rPh sb="3" eb="5">
      <t>イジョウ</t>
    </rPh>
    <rPh sb="5" eb="7">
      <t>ガイシュツ</t>
    </rPh>
    <phoneticPr fontId="4"/>
  </si>
  <si>
    <t>C9</t>
  </si>
  <si>
    <t>昨年と比べて外出の回数が減っていますか</t>
    <rPh sb="0" eb="2">
      <t>サクネン</t>
    </rPh>
    <rPh sb="3" eb="4">
      <t>クラ</t>
    </rPh>
    <rPh sb="6" eb="8">
      <t>ガイシュツ</t>
    </rPh>
    <rPh sb="9" eb="11">
      <t>カイスウ</t>
    </rPh>
    <rPh sb="12" eb="13">
      <t>ヘ</t>
    </rPh>
    <phoneticPr fontId="4"/>
  </si>
  <si>
    <t>C10</t>
  </si>
  <si>
    <t>散歩や体操を（週１回以上）していますか</t>
    <rPh sb="0" eb="2">
      <t>サンポ</t>
    </rPh>
    <rPh sb="3" eb="5">
      <t>タイソウ</t>
    </rPh>
    <rPh sb="7" eb="8">
      <t>シュウ</t>
    </rPh>
    <rPh sb="9" eb="10">
      <t>カイ</t>
    </rPh>
    <rPh sb="10" eb="12">
      <t>イジョウ</t>
    </rPh>
    <phoneticPr fontId="4"/>
  </si>
  <si>
    <t>電　話</t>
    <rPh sb="0" eb="1">
      <t>デン</t>
    </rPh>
    <rPh sb="2" eb="3">
      <t>ハナシ</t>
    </rPh>
    <phoneticPr fontId="4"/>
  </si>
  <si>
    <t>C11</t>
  </si>
  <si>
    <t>自分で電話番号を調べて、電話をかけることをして
いますか</t>
    <rPh sb="0" eb="2">
      <t>ジブン</t>
    </rPh>
    <rPh sb="3" eb="5">
      <t>デンワ</t>
    </rPh>
    <rPh sb="5" eb="7">
      <t>バンゴウ</t>
    </rPh>
    <rPh sb="8" eb="9">
      <t>シラ</t>
    </rPh>
    <rPh sb="12" eb="14">
      <t>デンワ</t>
    </rPh>
    <phoneticPr fontId="4"/>
  </si>
  <si>
    <t>C11-①</t>
    <phoneticPr fontId="4"/>
  </si>
  <si>
    <t>緊急時の連絡</t>
    <rPh sb="2" eb="3">
      <t>ジ</t>
    </rPh>
    <phoneticPr fontId="4"/>
  </si>
  <si>
    <t>D．健康管理について〔１〕</t>
    <rPh sb="2" eb="4">
      <t>ケンコウ</t>
    </rPh>
    <rPh sb="4" eb="6">
      <t>カンリ</t>
    </rPh>
    <phoneticPr fontId="4"/>
  </si>
  <si>
    <t>健康管理</t>
    <phoneticPr fontId="4"/>
  </si>
  <si>
    <t>排泄</t>
    <phoneticPr fontId="4"/>
  </si>
  <si>
    <t>D1</t>
    <phoneticPr fontId="4"/>
  </si>
  <si>
    <t>排泄に関する心配がありませんか
（尿もれ、便秘、下痢）</t>
    <rPh sb="0" eb="2">
      <t>ハイセツ</t>
    </rPh>
    <rPh sb="3" eb="4">
      <t>カン</t>
    </rPh>
    <rPh sb="6" eb="8">
      <t>シンパイ</t>
    </rPh>
    <rPh sb="17" eb="18">
      <t>ニョウ</t>
    </rPh>
    <rPh sb="21" eb="23">
      <t>ベンピ</t>
    </rPh>
    <rPh sb="24" eb="26">
      <t>ゲリ</t>
    </rPh>
    <phoneticPr fontId="4"/>
  </si>
  <si>
    <t>食事（全般）</t>
    <rPh sb="3" eb="5">
      <t>ゼンパン</t>
    </rPh>
    <phoneticPr fontId="4"/>
  </si>
  <si>
    <t>D2</t>
  </si>
  <si>
    <t>食欲はありますか</t>
  </si>
  <si>
    <t>①非常にある ②ふつう
③ややない④非常にない</t>
    <phoneticPr fontId="4"/>
  </si>
  <si>
    <t>D3</t>
  </si>
  <si>
    <t>食事をおいしく食べていますか</t>
    <rPh sb="0" eb="2">
      <t>ショクジ</t>
    </rPh>
    <rPh sb="7" eb="8">
      <t>タ</t>
    </rPh>
    <phoneticPr fontId="4"/>
  </si>
  <si>
    <t>①とてもおいしい ②おいしい
③ふつう ④あまりおいしくない 
⑤おいしくない</t>
    <phoneticPr fontId="4"/>
  </si>
  <si>
    <t>D4</t>
  </si>
  <si>
    <t>箸の使用</t>
    <rPh sb="0" eb="1">
      <t>ハシ</t>
    </rPh>
    <rPh sb="2" eb="4">
      <t>シヨウ</t>
    </rPh>
    <phoneticPr fontId="4"/>
  </si>
  <si>
    <t>食事（回数・量など）</t>
    <rPh sb="3" eb="5">
      <t>カイスウ</t>
    </rPh>
    <rPh sb="6" eb="7">
      <t>リョウ</t>
    </rPh>
    <phoneticPr fontId="4"/>
  </si>
  <si>
    <t>D5</t>
  </si>
  <si>
    <t>規則的に３食とっていますか</t>
    <rPh sb="0" eb="3">
      <t>キソクテキ</t>
    </rPh>
    <rPh sb="5" eb="6">
      <t>ショク</t>
    </rPh>
    <phoneticPr fontId="4"/>
  </si>
  <si>
    <t>ふだん食事は1日何回ですか</t>
  </si>
  <si>
    <t>①3回 ②2回 ③その他</t>
    <phoneticPr fontId="4"/>
  </si>
  <si>
    <t>その他の場合　回数を記入</t>
    <rPh sb="2" eb="3">
      <t>タ</t>
    </rPh>
    <rPh sb="4" eb="6">
      <t>バアイ</t>
    </rPh>
    <rPh sb="7" eb="9">
      <t>カイスウ</t>
    </rPh>
    <rPh sb="10" eb="12">
      <t>キニュウ</t>
    </rPh>
    <phoneticPr fontId="4"/>
  </si>
  <si>
    <t>間食は毎日食べていますか</t>
  </si>
  <si>
    <t>①いいえ ②はい</t>
    <phoneticPr fontId="4"/>
  </si>
  <si>
    <t>D6</t>
    <phoneticPr fontId="4"/>
  </si>
  <si>
    <t>D7</t>
  </si>
  <si>
    <t>6ヵ月前と比べ食事量の減少はありますか</t>
    <rPh sb="7" eb="9">
      <t>ショクジ</t>
    </rPh>
    <phoneticPr fontId="4"/>
  </si>
  <si>
    <t>①いいえ ②はい</t>
    <phoneticPr fontId="4"/>
  </si>
  <si>
    <t>D8</t>
  </si>
  <si>
    <t>食事を残す量（残食量）</t>
    <rPh sb="0" eb="2">
      <t>ショクジ</t>
    </rPh>
    <rPh sb="3" eb="4">
      <t>ノコ</t>
    </rPh>
    <rPh sb="5" eb="6">
      <t>リョウ</t>
    </rPh>
    <rPh sb="7" eb="8">
      <t>ザン</t>
    </rPh>
    <rPh sb="8" eb="9">
      <t>ショク</t>
    </rPh>
    <rPh sb="9" eb="10">
      <t>リョウ</t>
    </rPh>
    <phoneticPr fontId="4"/>
  </si>
  <si>
    <t>①ない
②少量ある（1/2未満） 
③多量にある（1/2以上）</t>
    <rPh sb="5" eb="7">
      <t>ショウリョウ</t>
    </rPh>
    <rPh sb="13" eb="15">
      <t>ミマン</t>
    </rPh>
    <rPh sb="19" eb="21">
      <t>タリョウ</t>
    </rPh>
    <rPh sb="28" eb="30">
      <t>イジョウ</t>
    </rPh>
    <phoneticPr fontId="4"/>
  </si>
  <si>
    <t>食事（内容・飲酒）</t>
    <rPh sb="3" eb="5">
      <t>ナイヨウ</t>
    </rPh>
    <rPh sb="6" eb="8">
      <t>インシュ</t>
    </rPh>
    <phoneticPr fontId="4"/>
  </si>
  <si>
    <t>D9</t>
    <phoneticPr fontId="4"/>
  </si>
  <si>
    <t>食事内容の注意を守っていますか</t>
    <rPh sb="0" eb="2">
      <t>ショクジ</t>
    </rPh>
    <rPh sb="2" eb="4">
      <t>ナイヨウ</t>
    </rPh>
    <rPh sb="5" eb="7">
      <t>チュウイ</t>
    </rPh>
    <rPh sb="8" eb="9">
      <t>マモ</t>
    </rPh>
    <phoneticPr fontId="4"/>
  </si>
  <si>
    <t>D9-①</t>
    <phoneticPr fontId="4"/>
  </si>
  <si>
    <t>体重を増やす</t>
  </si>
  <si>
    <t>①なし　②あり</t>
    <phoneticPr fontId="4"/>
  </si>
  <si>
    <t>D9-②</t>
    <phoneticPr fontId="4"/>
  </si>
  <si>
    <t>カルシウムを増やす</t>
  </si>
  <si>
    <t>①なし　②あり</t>
  </si>
  <si>
    <t>D9-③</t>
    <phoneticPr fontId="4"/>
  </si>
  <si>
    <t>鉄分を増やす</t>
    <rPh sb="0" eb="2">
      <t>テツブン</t>
    </rPh>
    <phoneticPr fontId="4"/>
  </si>
  <si>
    <t>D9-④</t>
    <phoneticPr fontId="4"/>
  </si>
  <si>
    <t>塩分を減らす</t>
    <rPh sb="0" eb="2">
      <t>エンブン</t>
    </rPh>
    <phoneticPr fontId="4"/>
  </si>
  <si>
    <t>D9-⑤</t>
    <phoneticPr fontId="4"/>
  </si>
  <si>
    <t>間食の取り方</t>
    <rPh sb="0" eb="2">
      <t>カンショク</t>
    </rPh>
    <phoneticPr fontId="4"/>
  </si>
  <si>
    <t>D9-⑥</t>
    <phoneticPr fontId="4"/>
  </si>
  <si>
    <t>D9-⑦</t>
    <phoneticPr fontId="4"/>
  </si>
  <si>
    <t>その他（備考に入力）</t>
    <rPh sb="2" eb="3">
      <t>タ</t>
    </rPh>
    <phoneticPr fontId="4"/>
  </si>
  <si>
    <t>D10</t>
    <phoneticPr fontId="4"/>
  </si>
  <si>
    <t>①いいえ 　　②年に数回
③月に数回　④週に数回　　⑤毎日</t>
    <rPh sb="8" eb="9">
      <t>ネン</t>
    </rPh>
    <rPh sb="10" eb="12">
      <t>スウカイ</t>
    </rPh>
    <rPh sb="14" eb="15">
      <t>ツキ</t>
    </rPh>
    <rPh sb="16" eb="18">
      <t>スウカイ</t>
    </rPh>
    <rPh sb="20" eb="21">
      <t>シュウ</t>
    </rPh>
    <rPh sb="22" eb="24">
      <t>スウカイ</t>
    </rPh>
    <rPh sb="27" eb="29">
      <t>マイニチ</t>
    </rPh>
    <phoneticPr fontId="4"/>
  </si>
  <si>
    <t>D11</t>
  </si>
  <si>
    <t>お茶や汁等でむせることがありますか</t>
    <rPh sb="1" eb="2">
      <t>チャ</t>
    </rPh>
    <rPh sb="3" eb="4">
      <t>シル</t>
    </rPh>
    <rPh sb="4" eb="5">
      <t>ナド</t>
    </rPh>
    <phoneticPr fontId="4"/>
  </si>
  <si>
    <t>D11-①</t>
    <phoneticPr fontId="4"/>
  </si>
  <si>
    <t>むせる頻度はどのくらいですか</t>
    <rPh sb="3" eb="5">
      <t>ヒンド</t>
    </rPh>
    <phoneticPr fontId="4"/>
  </si>
  <si>
    <t>①いいえ ②2ヵ月に1回程度 
③月1回程度　④月2回以上</t>
    <rPh sb="12" eb="14">
      <t>テイド</t>
    </rPh>
    <rPh sb="20" eb="22">
      <t>テイド</t>
    </rPh>
    <phoneticPr fontId="4"/>
  </si>
  <si>
    <t>①ない ②時々ある ③いつもある</t>
    <rPh sb="5" eb="7">
      <t>トキドキ</t>
    </rPh>
    <phoneticPr fontId="4"/>
  </si>
  <si>
    <t>D12</t>
    <phoneticPr fontId="4"/>
  </si>
  <si>
    <t>口の渇きが気になりますか</t>
    <rPh sb="0" eb="1">
      <t>クチ</t>
    </rPh>
    <rPh sb="2" eb="3">
      <t>カワ</t>
    </rPh>
    <rPh sb="5" eb="6">
      <t>キ</t>
    </rPh>
    <phoneticPr fontId="4"/>
  </si>
  <si>
    <t>食事や会話に支障がありますか</t>
    <rPh sb="0" eb="2">
      <t>ショクジ</t>
    </rPh>
    <rPh sb="3" eb="5">
      <t>カイワ</t>
    </rPh>
    <rPh sb="6" eb="8">
      <t>シショウ</t>
    </rPh>
    <phoneticPr fontId="4"/>
  </si>
  <si>
    <t>1日の水分摂取量(コップ何杯)</t>
  </si>
  <si>
    <t>①6杯位 ②5～4杯 ③4杯未満</t>
    <phoneticPr fontId="4"/>
  </si>
  <si>
    <t>D13</t>
    <phoneticPr fontId="4"/>
  </si>
  <si>
    <t>半年前に比べて固い物が食べにくくなりましたか</t>
    <rPh sb="0" eb="2">
      <t>ハントシ</t>
    </rPh>
    <rPh sb="2" eb="3">
      <t>マエ</t>
    </rPh>
    <rPh sb="4" eb="5">
      <t>クラ</t>
    </rPh>
    <rPh sb="7" eb="8">
      <t>カタ</t>
    </rPh>
    <rPh sb="9" eb="10">
      <t>モノ</t>
    </rPh>
    <rPh sb="11" eb="12">
      <t>タ</t>
    </rPh>
    <phoneticPr fontId="4"/>
  </si>
  <si>
    <t>自分の歯又は入れ歯で左右の奥歯をしっかりと噛みしめ
られますか</t>
    <rPh sb="0" eb="2">
      <t>ジブン</t>
    </rPh>
    <rPh sb="3" eb="4">
      <t>ハ</t>
    </rPh>
    <rPh sb="4" eb="5">
      <t>マタ</t>
    </rPh>
    <rPh sb="6" eb="7">
      <t>イ</t>
    </rPh>
    <rPh sb="8" eb="9">
      <t>バ</t>
    </rPh>
    <rPh sb="10" eb="12">
      <t>サユウ</t>
    </rPh>
    <rPh sb="13" eb="15">
      <t>オクバ</t>
    </rPh>
    <rPh sb="21" eb="22">
      <t>カ</t>
    </rPh>
    <phoneticPr fontId="4"/>
  </si>
  <si>
    <t>左右の噛みしめの状況は</t>
    <rPh sb="0" eb="2">
      <t>サユウ</t>
    </rPh>
    <rPh sb="3" eb="4">
      <t>カ</t>
    </rPh>
    <rPh sb="8" eb="10">
      <t>ジョウキョウ</t>
    </rPh>
    <phoneticPr fontId="4"/>
  </si>
  <si>
    <t>①両方とも　②片方だけ 
③どちらもできない</t>
    <rPh sb="1" eb="3">
      <t>リョウホウ</t>
    </rPh>
    <rPh sb="7" eb="9">
      <t>カタホウ</t>
    </rPh>
    <phoneticPr fontId="4"/>
  </si>
  <si>
    <t>軟らかいものしか
噛めませんか</t>
    <phoneticPr fontId="4"/>
  </si>
  <si>
    <t>①普通食 ②やわらか食</t>
    <phoneticPr fontId="4"/>
  </si>
  <si>
    <t>食事中の食べこぼしはありますか</t>
    <rPh sb="0" eb="3">
      <t>ショクジチュウ</t>
    </rPh>
    <rPh sb="4" eb="5">
      <t>タ</t>
    </rPh>
    <phoneticPr fontId="4"/>
  </si>
  <si>
    <t>①こぼさない ②多少こぼす 
③多量にこぼす</t>
    <rPh sb="8" eb="10">
      <t>タショウ</t>
    </rPh>
    <rPh sb="16" eb="18">
      <t>タリョウ</t>
    </rPh>
    <phoneticPr fontId="4"/>
  </si>
  <si>
    <t>入れ歯の使用状況（ある人のみ）</t>
    <rPh sb="0" eb="1">
      <t>イ</t>
    </rPh>
    <rPh sb="2" eb="3">
      <t>バ</t>
    </rPh>
    <rPh sb="4" eb="6">
      <t>シヨウ</t>
    </rPh>
    <rPh sb="6" eb="8">
      <t>ジョウキョウ</t>
    </rPh>
    <rPh sb="11" eb="12">
      <t>ヒト</t>
    </rPh>
    <phoneticPr fontId="4"/>
  </si>
  <si>
    <t>①使っていない
②食事以外のときのみ使う
③食事のときのみ使う 
④いつも使う</t>
    <rPh sb="1" eb="2">
      <t>ツカ</t>
    </rPh>
    <rPh sb="9" eb="11">
      <t>ショクジ</t>
    </rPh>
    <rPh sb="11" eb="13">
      <t>イガイ</t>
    </rPh>
    <rPh sb="18" eb="19">
      <t>ツカ</t>
    </rPh>
    <rPh sb="22" eb="24">
      <t>ショクジ</t>
    </rPh>
    <rPh sb="29" eb="30">
      <t>ツカ</t>
    </rPh>
    <rPh sb="37" eb="38">
      <t>ツカ</t>
    </rPh>
    <phoneticPr fontId="4"/>
  </si>
  <si>
    <t>入れ歯の清掃の頻度は</t>
    <rPh sb="7" eb="9">
      <t>ヒンド</t>
    </rPh>
    <phoneticPr fontId="4"/>
  </si>
  <si>
    <t>①毎日②週5～6回
③週3～4回④週1～2回
⑤していない</t>
    <phoneticPr fontId="4"/>
  </si>
  <si>
    <t>D．健康管理について〔２〕</t>
    <rPh sb="2" eb="4">
      <t>ケンコウ</t>
    </rPh>
    <rPh sb="4" eb="6">
      <t>カンリ</t>
    </rPh>
    <phoneticPr fontId="4"/>
  </si>
  <si>
    <t>健康管理</t>
  </si>
  <si>
    <t>入浴</t>
    <phoneticPr fontId="4"/>
  </si>
  <si>
    <t>一人で入浴ができますか</t>
    <rPh sb="0" eb="2">
      <t>ヒトリ</t>
    </rPh>
    <rPh sb="3" eb="5">
      <t>ニュウヨク</t>
    </rPh>
    <phoneticPr fontId="4"/>
  </si>
  <si>
    <t>入浴環境の調整(湯温･室温）</t>
    <phoneticPr fontId="4"/>
  </si>
  <si>
    <t>浴槽またぎ</t>
    <rPh sb="0" eb="2">
      <t>ヨクソウ</t>
    </rPh>
    <phoneticPr fontId="4"/>
  </si>
  <si>
    <t>浴槽しゃがみ</t>
    <rPh sb="0" eb="2">
      <t>ヨクソウ</t>
    </rPh>
    <phoneticPr fontId="4"/>
  </si>
  <si>
    <t>浴室椅子利用</t>
    <rPh sb="0" eb="2">
      <t>ヨクシツ</t>
    </rPh>
    <rPh sb="2" eb="4">
      <t>イス</t>
    </rPh>
    <rPh sb="4" eb="6">
      <t>リヨウ</t>
    </rPh>
    <phoneticPr fontId="4"/>
  </si>
  <si>
    <t>ｼｬﾜｰ、蛇口操作</t>
    <rPh sb="5" eb="7">
      <t>ジャグチ</t>
    </rPh>
    <rPh sb="7" eb="9">
      <t>ソウサ</t>
    </rPh>
    <phoneticPr fontId="4"/>
  </si>
  <si>
    <t>洗髪</t>
    <rPh sb="0" eb="2">
      <t>センパツ</t>
    </rPh>
    <phoneticPr fontId="4"/>
  </si>
  <si>
    <t>洗身</t>
    <rPh sb="0" eb="2">
      <t>センシン</t>
    </rPh>
    <phoneticPr fontId="4"/>
  </si>
  <si>
    <t>整容</t>
    <rPh sb="0" eb="2">
      <t>セイヨウ</t>
    </rPh>
    <phoneticPr fontId="4"/>
  </si>
  <si>
    <t>D18</t>
    <phoneticPr fontId="4"/>
  </si>
  <si>
    <t>着脱衣</t>
    <phoneticPr fontId="4"/>
  </si>
  <si>
    <t>D19</t>
    <phoneticPr fontId="4"/>
  </si>
  <si>
    <t>靴下はき</t>
    <rPh sb="0" eb="2">
      <t>クツシタ</t>
    </rPh>
    <phoneticPr fontId="4"/>
  </si>
  <si>
    <t>D20</t>
    <phoneticPr fontId="4"/>
  </si>
  <si>
    <t>季節・場所に応じた服装ができますか</t>
    <rPh sb="0" eb="2">
      <t>キセツ</t>
    </rPh>
    <rPh sb="3" eb="5">
      <t>バショ</t>
    </rPh>
    <rPh sb="6" eb="7">
      <t>オウ</t>
    </rPh>
    <rPh sb="9" eb="11">
      <t>フクソウ</t>
    </rPh>
    <phoneticPr fontId="4"/>
  </si>
  <si>
    <t>健康状態健康観</t>
    <rPh sb="0" eb="2">
      <t>ケンコウ</t>
    </rPh>
    <rPh sb="2" eb="4">
      <t>ジョウタイ</t>
    </rPh>
    <rPh sb="4" eb="6">
      <t>ケンコウ</t>
    </rPh>
    <rPh sb="6" eb="7">
      <t>カン</t>
    </rPh>
    <phoneticPr fontId="4"/>
  </si>
  <si>
    <t>あなたは普段健康だと思いますか</t>
    <rPh sb="4" eb="6">
      <t>フダン</t>
    </rPh>
    <rPh sb="6" eb="8">
      <t>ケンコウ</t>
    </rPh>
    <rPh sb="10" eb="11">
      <t>オモ</t>
    </rPh>
    <phoneticPr fontId="4"/>
  </si>
  <si>
    <t>現在の健康状態はいかがですか</t>
    <rPh sb="0" eb="2">
      <t>ゲンザイ</t>
    </rPh>
    <rPh sb="3" eb="5">
      <t>ケンコウ</t>
    </rPh>
    <rPh sb="5" eb="7">
      <t>ジョウタイ</t>
    </rPh>
    <phoneticPr fontId="4"/>
  </si>
  <si>
    <t>①よい　　②まあよい
③ふつう　④あまりよくない
⑤よくない</t>
    <phoneticPr fontId="4"/>
  </si>
  <si>
    <t>健康状態
受診服薬</t>
    <rPh sb="0" eb="2">
      <t>ケンコウ</t>
    </rPh>
    <rPh sb="2" eb="4">
      <t>ジョウタイ</t>
    </rPh>
    <rPh sb="5" eb="7">
      <t>ジュシン</t>
    </rPh>
    <rPh sb="7" eb="9">
      <t>フクヤク</t>
    </rPh>
    <phoneticPr fontId="4"/>
  </si>
  <si>
    <t>定期的な診察、あるいは１年に１度健診を受けていますか</t>
    <rPh sb="0" eb="3">
      <t>テイキテキ</t>
    </rPh>
    <rPh sb="4" eb="6">
      <t>シンサツ</t>
    </rPh>
    <rPh sb="12" eb="13">
      <t>ネン</t>
    </rPh>
    <rPh sb="15" eb="16">
      <t>ド</t>
    </rPh>
    <rPh sb="16" eb="18">
      <t>ケンシン</t>
    </rPh>
    <rPh sb="19" eb="20">
      <t>ウ</t>
    </rPh>
    <phoneticPr fontId="4"/>
  </si>
  <si>
    <t>薬はきちんと飲んでいますか</t>
    <rPh sb="0" eb="1">
      <t>クスリ</t>
    </rPh>
    <rPh sb="6" eb="7">
      <t>ノ</t>
    </rPh>
    <phoneticPr fontId="4"/>
  </si>
  <si>
    <t>健康状態
栄養状態</t>
    <rPh sb="0" eb="2">
      <t>ケンコウ</t>
    </rPh>
    <rPh sb="2" eb="4">
      <t>ジョウタイ</t>
    </rPh>
    <rPh sb="5" eb="7">
      <t>エイヨウ</t>
    </rPh>
    <rPh sb="7" eb="9">
      <t>ジョウタイ</t>
    </rPh>
    <phoneticPr fontId="4"/>
  </si>
  <si>
    <t>6ヵ月で2～3kg以上の体重減少がありましたか</t>
    <rPh sb="2" eb="3">
      <t>ゲツ</t>
    </rPh>
    <rPh sb="9" eb="11">
      <t>イジョウ</t>
    </rPh>
    <rPh sb="12" eb="14">
      <t>タイジュウ</t>
    </rPh>
    <rPh sb="14" eb="16">
      <t>ゲンショウ</t>
    </rPh>
    <phoneticPr fontId="4"/>
  </si>
  <si>
    <t>6ヵ月前とくらべ体重が
どのように変化しましたか</t>
    <phoneticPr fontId="4"/>
  </si>
  <si>
    <t>①変化なし ②減少 ③増加</t>
    <phoneticPr fontId="4"/>
  </si>
  <si>
    <t>どれくらい変化しましたか
（増加または、減少のKg）</t>
    <phoneticPr fontId="4"/>
  </si>
  <si>
    <t>右記</t>
    <rPh sb="0" eb="2">
      <t>ウキ</t>
    </rPh>
    <phoneticPr fontId="4"/>
  </si>
  <si>
    <r>
      <t>BMI：事前</t>
    </r>
    <r>
      <rPr>
        <sz val="9"/>
        <color indexed="8"/>
        <rFont val="ＭＳ Ｐゴシック"/>
        <family val="3"/>
        <charset val="128"/>
      </rPr>
      <t>　（右欄に数値を入力）</t>
    </r>
    <rPh sb="4" eb="6">
      <t>ジゼン</t>
    </rPh>
    <rPh sb="8" eb="10">
      <t>ウラン</t>
    </rPh>
    <rPh sb="11" eb="13">
      <t>スウチ</t>
    </rPh>
    <rPh sb="14" eb="16">
      <t>ニュウリョク</t>
    </rPh>
    <phoneticPr fontId="4"/>
  </si>
  <si>
    <r>
      <t>BMI：事後</t>
    </r>
    <r>
      <rPr>
        <sz val="9"/>
        <color indexed="8"/>
        <rFont val="ＭＳ Ｐゴシック"/>
        <family val="3"/>
        <charset val="128"/>
      </rPr>
      <t>　（右欄に数値を入力）</t>
    </r>
    <rPh sb="4" eb="6">
      <t>ジゴ</t>
    </rPh>
    <rPh sb="8" eb="10">
      <t>ウラン</t>
    </rPh>
    <rPh sb="11" eb="13">
      <t>スウチ</t>
    </rPh>
    <rPh sb="14" eb="16">
      <t>ニュウリョク</t>
    </rPh>
    <phoneticPr fontId="4"/>
  </si>
  <si>
    <t>喫煙</t>
    <rPh sb="0" eb="2">
      <t>キツエン</t>
    </rPh>
    <phoneticPr fontId="4"/>
  </si>
  <si>
    <t>睡眠</t>
    <rPh sb="0" eb="2">
      <t>スイミン</t>
    </rPh>
    <phoneticPr fontId="4"/>
  </si>
  <si>
    <t>十分な睡眠はとれていますか</t>
    <rPh sb="0" eb="2">
      <t>ジュウブン</t>
    </rPh>
    <rPh sb="3" eb="5">
      <t>スイミン</t>
    </rPh>
    <phoneticPr fontId="4"/>
  </si>
  <si>
    <t>健康状態
こころ</t>
    <rPh sb="0" eb="2">
      <t>ケンコウ</t>
    </rPh>
    <rPh sb="2" eb="4">
      <t>ジョウタイ</t>
    </rPh>
    <phoneticPr fontId="4"/>
  </si>
  <si>
    <t>(ここ2週間)
毎日の生活に充実感がない</t>
    <rPh sb="4" eb="6">
      <t>シュウカン</t>
    </rPh>
    <rPh sb="8" eb="10">
      <t>マイニチ</t>
    </rPh>
    <rPh sb="11" eb="13">
      <t>セイカツ</t>
    </rPh>
    <rPh sb="14" eb="17">
      <t>ジュウジツカン</t>
    </rPh>
    <phoneticPr fontId="4"/>
  </si>
  <si>
    <t>(ここ2週間)
これまで楽しんでやれていたことが楽しめなくなった</t>
    <rPh sb="12" eb="13">
      <t>タノ</t>
    </rPh>
    <rPh sb="24" eb="25">
      <t>タノ</t>
    </rPh>
    <phoneticPr fontId="4"/>
  </si>
  <si>
    <t>(ここ2週間)
以前は楽にできていたことが今ではおっくうに感じる</t>
    <rPh sb="8" eb="10">
      <t>イゼン</t>
    </rPh>
    <rPh sb="11" eb="12">
      <t>ラク</t>
    </rPh>
    <rPh sb="21" eb="22">
      <t>イマ</t>
    </rPh>
    <rPh sb="29" eb="30">
      <t>カン</t>
    </rPh>
    <phoneticPr fontId="4"/>
  </si>
  <si>
    <t>(ここ2週間)
自分が役に立つ人間だと思えない</t>
    <rPh sb="8" eb="10">
      <t>ジブン</t>
    </rPh>
    <rPh sb="11" eb="12">
      <t>ヤク</t>
    </rPh>
    <rPh sb="13" eb="14">
      <t>タ</t>
    </rPh>
    <rPh sb="15" eb="17">
      <t>ニンゲン</t>
    </rPh>
    <rPh sb="19" eb="20">
      <t>オモ</t>
    </rPh>
    <phoneticPr fontId="4"/>
  </si>
  <si>
    <t>(ここ2週間)
わけもなく疲れたような感じがする</t>
    <rPh sb="13" eb="14">
      <t>ツカ</t>
    </rPh>
    <rPh sb="19" eb="20">
      <t>カン</t>
    </rPh>
    <phoneticPr fontId="4"/>
  </si>
  <si>
    <t>認知機能</t>
    <rPh sb="0" eb="2">
      <t>ニンチ</t>
    </rPh>
    <rPh sb="2" eb="4">
      <t>キノウ</t>
    </rPh>
    <phoneticPr fontId="4"/>
  </si>
  <si>
    <t>周りの人から「いつも同じ事を聞く」などの物忘れが
あると言われますか</t>
    <rPh sb="0" eb="1">
      <t>マワ</t>
    </rPh>
    <rPh sb="3" eb="4">
      <t>ヒト</t>
    </rPh>
    <rPh sb="10" eb="11">
      <t>オナ</t>
    </rPh>
    <rPh sb="12" eb="13">
      <t>コト</t>
    </rPh>
    <rPh sb="14" eb="15">
      <t>キ</t>
    </rPh>
    <rPh sb="20" eb="22">
      <t>モノワス</t>
    </rPh>
    <rPh sb="28" eb="29">
      <t>イ</t>
    </rPh>
    <phoneticPr fontId="4"/>
  </si>
  <si>
    <t>今日が何月何日かわからない時がありますか</t>
    <rPh sb="0" eb="2">
      <t>キョウ</t>
    </rPh>
    <rPh sb="3" eb="5">
      <t>ナンガツ</t>
    </rPh>
    <rPh sb="5" eb="7">
      <t>ナンニチ</t>
    </rPh>
    <rPh sb="13" eb="14">
      <t>トキ</t>
    </rPh>
    <phoneticPr fontId="4"/>
  </si>
  <si>
    <t>前の晩に食べたものを思い出せますか</t>
    <rPh sb="0" eb="1">
      <t>マエ</t>
    </rPh>
    <rPh sb="2" eb="3">
      <t>バン</t>
    </rPh>
    <rPh sb="4" eb="5">
      <t>タ</t>
    </rPh>
    <rPh sb="10" eb="11">
      <t>オモ</t>
    </rPh>
    <rPh sb="12" eb="13">
      <t>ダ</t>
    </rPh>
    <phoneticPr fontId="4"/>
  </si>
  <si>
    <t>口腔機能　測定項目</t>
    <rPh sb="0" eb="2">
      <t>コウクウ</t>
    </rPh>
    <rPh sb="2" eb="4">
      <t>キノウ</t>
    </rPh>
    <phoneticPr fontId="4"/>
  </si>
  <si>
    <t>確認・測定項目</t>
    <rPh sb="0" eb="2">
      <t>カクニン</t>
    </rPh>
    <phoneticPr fontId="4"/>
  </si>
  <si>
    <t>開口度</t>
    <rPh sb="0" eb="2">
      <t>カイコウ</t>
    </rPh>
    <rPh sb="2" eb="3">
      <t>ド</t>
    </rPh>
    <phoneticPr fontId="4"/>
  </si>
  <si>
    <t>①指2本分 　　
②指1本分 
③指1本分未満</t>
    <rPh sb="1" eb="2">
      <t>ユビ</t>
    </rPh>
    <rPh sb="3" eb="4">
      <t>ホン</t>
    </rPh>
    <rPh sb="4" eb="5">
      <t>ブン</t>
    </rPh>
    <rPh sb="10" eb="11">
      <t>ユビ</t>
    </rPh>
    <rPh sb="12" eb="13">
      <t>ホン</t>
    </rPh>
    <rPh sb="13" eb="14">
      <t>ブン</t>
    </rPh>
    <rPh sb="17" eb="18">
      <t>ユビ</t>
    </rPh>
    <rPh sb="19" eb="20">
      <t>ホン</t>
    </rPh>
    <rPh sb="20" eb="21">
      <t>ブン</t>
    </rPh>
    <rPh sb="21" eb="23">
      <t>ミマン</t>
    </rPh>
    <phoneticPr fontId="4"/>
  </si>
  <si>
    <t>頬の膨らまし(空ぶくぶくうがい)</t>
  </si>
  <si>
    <t>①左右十分可能 
②やや十分 
③不十分</t>
    <phoneticPr fontId="4"/>
  </si>
  <si>
    <t>反復唾液嚥下テスト（ＲＳＳＴ）</t>
    <rPh sb="0" eb="2">
      <t>ハンプク</t>
    </rPh>
    <rPh sb="2" eb="4">
      <t>ダエキ</t>
    </rPh>
    <rPh sb="4" eb="6">
      <t>エンゲ</t>
    </rPh>
    <phoneticPr fontId="4"/>
  </si>
  <si>
    <t>30秒間にできた回数</t>
    <rPh sb="2" eb="4">
      <t>ビョウカン</t>
    </rPh>
    <rPh sb="8" eb="10">
      <t>カイスウ</t>
    </rPh>
    <phoneticPr fontId="4"/>
  </si>
  <si>
    <t>オーラルディアドコキネシス（口の動き）</t>
    <rPh sb="14" eb="15">
      <t>クチ</t>
    </rPh>
    <rPh sb="16" eb="17">
      <t>ウゴ</t>
    </rPh>
    <phoneticPr fontId="4"/>
  </si>
  <si>
    <t>パ（10秒間に言える数）÷10</t>
    <rPh sb="4" eb="6">
      <t>ビョウカン</t>
    </rPh>
    <rPh sb="7" eb="8">
      <t>イ</t>
    </rPh>
    <rPh sb="10" eb="11">
      <t>カズ</t>
    </rPh>
    <phoneticPr fontId="4"/>
  </si>
  <si>
    <t>「パ」の換算回数を
右欄に記入</t>
    <rPh sb="4" eb="6">
      <t>カンザン</t>
    </rPh>
    <rPh sb="6" eb="8">
      <t>カイスウ</t>
    </rPh>
    <rPh sb="10" eb="11">
      <t>ミギ</t>
    </rPh>
    <rPh sb="11" eb="12">
      <t>ラン</t>
    </rPh>
    <rPh sb="13" eb="15">
      <t>キニュウ</t>
    </rPh>
    <phoneticPr fontId="4"/>
  </si>
  <si>
    <t>タ（10秒間に言える数）÷10</t>
    <phoneticPr fontId="4"/>
  </si>
  <si>
    <t>「タ」の換算回数を
右欄に記入</t>
    <rPh sb="4" eb="6">
      <t>カンザン</t>
    </rPh>
    <rPh sb="6" eb="8">
      <t>カイスウ</t>
    </rPh>
    <phoneticPr fontId="4"/>
  </si>
  <si>
    <t>カ（10秒間に言える数）÷10</t>
    <phoneticPr fontId="4"/>
  </si>
  <si>
    <t>「カ」の換算回数を
右欄に記入</t>
    <rPh sb="4" eb="6">
      <t>カンザン</t>
    </rPh>
    <rPh sb="6" eb="8">
      <t>カイスウ</t>
    </rPh>
    <phoneticPr fontId="4"/>
  </si>
  <si>
    <t>歯や義歯を磨いたり、口腔の手入れをしていますか</t>
    <phoneticPr fontId="4"/>
  </si>
  <si>
    <t>食物残渣</t>
    <rPh sb="0" eb="2">
      <t>ショクモツ</t>
    </rPh>
    <rPh sb="2" eb="4">
      <t>ザンサ</t>
    </rPh>
    <phoneticPr fontId="4"/>
  </si>
  <si>
    <t>①なし・少量
②中程度
③多量</t>
    <rPh sb="4" eb="6">
      <t>ショウリョウ</t>
    </rPh>
    <rPh sb="8" eb="11">
      <t>チュウテイド</t>
    </rPh>
    <rPh sb="13" eb="15">
      <t>タリョウ</t>
    </rPh>
    <phoneticPr fontId="4"/>
  </si>
  <si>
    <t>舌苔</t>
    <rPh sb="0" eb="1">
      <t>シタ</t>
    </rPh>
    <rPh sb="1" eb="2">
      <t>コケ</t>
    </rPh>
    <phoneticPr fontId="4"/>
  </si>
  <si>
    <t>①なし・少量 ②中程度 ③多量</t>
    <rPh sb="4" eb="6">
      <t>ショウリョウ</t>
    </rPh>
    <rPh sb="8" eb="11">
      <t>チュウテイド</t>
    </rPh>
    <rPh sb="13" eb="15">
      <t>タリョウ</t>
    </rPh>
    <phoneticPr fontId="4"/>
  </si>
  <si>
    <t>義歯あるいは歯の汚れ</t>
    <rPh sb="0" eb="2">
      <t>ギシ</t>
    </rPh>
    <rPh sb="6" eb="7">
      <t>ハ</t>
    </rPh>
    <rPh sb="8" eb="9">
      <t>ヨゴ</t>
    </rPh>
    <phoneticPr fontId="4"/>
  </si>
  <si>
    <t>口腔衛生習慣のための声かけの必要性</t>
    <rPh sb="0" eb="2">
      <t>コウクウ</t>
    </rPh>
    <rPh sb="2" eb="4">
      <t>エイセイ</t>
    </rPh>
    <rPh sb="4" eb="6">
      <t>シュウカン</t>
    </rPh>
    <rPh sb="10" eb="11">
      <t>コエ</t>
    </rPh>
    <rPh sb="14" eb="17">
      <t>ヒツヨウセイ</t>
    </rPh>
    <phoneticPr fontId="4"/>
  </si>
  <si>
    <t>食事内容</t>
    <phoneticPr fontId="4"/>
  </si>
  <si>
    <t>事　　前</t>
    <rPh sb="0" eb="1">
      <t>コト</t>
    </rPh>
    <rPh sb="3" eb="4">
      <t>マエ</t>
    </rPh>
    <phoneticPr fontId="4"/>
  </si>
  <si>
    <t>事　　後</t>
    <rPh sb="0" eb="1">
      <t>コト</t>
    </rPh>
    <rPh sb="3" eb="4">
      <t>アト</t>
    </rPh>
    <phoneticPr fontId="4"/>
  </si>
  <si>
    <t>調査時の前２４時間の食事内容</t>
    <rPh sb="0" eb="2">
      <t>チョウサ</t>
    </rPh>
    <rPh sb="2" eb="3">
      <t>ドキ</t>
    </rPh>
    <rPh sb="4" eb="5">
      <t>マエ</t>
    </rPh>
    <rPh sb="7" eb="9">
      <t>ジカン</t>
    </rPh>
    <rPh sb="10" eb="12">
      <t>ショクジ</t>
    </rPh>
    <rPh sb="12" eb="14">
      <t>ナイヨウ</t>
    </rPh>
    <phoneticPr fontId="4"/>
  </si>
  <si>
    <t>具体的料理名</t>
    <phoneticPr fontId="4"/>
  </si>
  <si>
    <t>朝　　食</t>
    <rPh sb="0" eb="1">
      <t>アサ</t>
    </rPh>
    <rPh sb="3" eb="4">
      <t>ショク</t>
    </rPh>
    <phoneticPr fontId="4"/>
  </si>
  <si>
    <t>昼　　食</t>
    <rPh sb="0" eb="1">
      <t>ヒル</t>
    </rPh>
    <rPh sb="3" eb="4">
      <t>ショク</t>
    </rPh>
    <phoneticPr fontId="4"/>
  </si>
  <si>
    <t>夕　　食</t>
    <rPh sb="0" eb="1">
      <t>ユウ</t>
    </rPh>
    <rPh sb="3" eb="4">
      <t>ショク</t>
    </rPh>
    <phoneticPr fontId="4"/>
  </si>
  <si>
    <t>間　　食</t>
    <rPh sb="0" eb="1">
      <t>マ</t>
    </rPh>
    <rPh sb="3" eb="4">
      <t>ショク</t>
    </rPh>
    <phoneticPr fontId="4"/>
  </si>
  <si>
    <t>氏　名</t>
  </si>
  <si>
    <t>（ふりがな）</t>
  </si>
  <si>
    <t>調査日</t>
    <rPh sb="0" eb="3">
      <t>チョウサビ</t>
    </rPh>
    <phoneticPr fontId="4"/>
  </si>
  <si>
    <t>運動機能向上</t>
  </si>
  <si>
    <t>質問項目</t>
  </si>
  <si>
    <t>評価尺度</t>
  </si>
  <si>
    <t>該当番号</t>
    <phoneticPr fontId="4"/>
  </si>
  <si>
    <t>備考</t>
    <rPh sb="0" eb="2">
      <t>ビコウ</t>
    </rPh>
    <phoneticPr fontId="4"/>
  </si>
  <si>
    <t>除外基準</t>
    <rPh sb="0" eb="2">
      <t>ジョガイ</t>
    </rPh>
    <rPh sb="2" eb="4">
      <t>キジュン</t>
    </rPh>
    <phoneticPr fontId="4"/>
  </si>
  <si>
    <t>心筋梗塞、脳卒中を最近６ヶ月以内に起こした</t>
    <rPh sb="0" eb="2">
      <t>シンキン</t>
    </rPh>
    <rPh sb="2" eb="4">
      <t>コウソク</t>
    </rPh>
    <rPh sb="5" eb="8">
      <t>ノウソッチュウ</t>
    </rPh>
    <rPh sb="9" eb="11">
      <t>サイキン</t>
    </rPh>
    <rPh sb="13" eb="14">
      <t>ゲツ</t>
    </rPh>
    <rPh sb="14" eb="16">
      <t>イナイ</t>
    </rPh>
    <rPh sb="17" eb="18">
      <t>オ</t>
    </rPh>
    <phoneticPr fontId="4"/>
  </si>
  <si>
    <t>①いいえ ②はい</t>
    <phoneticPr fontId="4"/>
  </si>
  <si>
    <t>狭心症、心不全、重症不整脈がある</t>
    <rPh sb="0" eb="3">
      <t>キョウシンショウ</t>
    </rPh>
    <rPh sb="4" eb="7">
      <t>シンフゼン</t>
    </rPh>
    <rPh sb="8" eb="10">
      <t>ジュウショウ</t>
    </rPh>
    <rPh sb="10" eb="13">
      <t>フセイミャク</t>
    </rPh>
    <phoneticPr fontId="4"/>
  </si>
  <si>
    <t>①いいえ ②はい</t>
    <phoneticPr fontId="4"/>
  </si>
  <si>
    <t>収縮期血圧180mmHg以上、または拡張期血圧110mmHg以上の高血圧がある</t>
    <rPh sb="0" eb="2">
      <t>シュウシュク</t>
    </rPh>
    <rPh sb="2" eb="3">
      <t>キ</t>
    </rPh>
    <rPh sb="3" eb="5">
      <t>ケツアツ</t>
    </rPh>
    <rPh sb="12" eb="14">
      <t>イジョウ</t>
    </rPh>
    <rPh sb="18" eb="21">
      <t>カクチョウキ</t>
    </rPh>
    <rPh sb="21" eb="23">
      <t>ケツアツ</t>
    </rPh>
    <rPh sb="30" eb="32">
      <t>イジョウ</t>
    </rPh>
    <rPh sb="33" eb="36">
      <t>コウケツアツ</t>
    </rPh>
    <phoneticPr fontId="4"/>
  </si>
  <si>
    <t>①いいえ ②はい</t>
    <phoneticPr fontId="4"/>
  </si>
  <si>
    <t>慢性閉塞性肺疾患(慢性気管支炎、肺気腫など）で息切れ、呼吸困難がある</t>
    <rPh sb="0" eb="2">
      <t>マンセイ</t>
    </rPh>
    <rPh sb="2" eb="5">
      <t>ヘイソクセイ</t>
    </rPh>
    <rPh sb="5" eb="6">
      <t>ハイ</t>
    </rPh>
    <rPh sb="6" eb="8">
      <t>シッカン</t>
    </rPh>
    <rPh sb="9" eb="11">
      <t>マンセイ</t>
    </rPh>
    <rPh sb="11" eb="14">
      <t>キカンシ</t>
    </rPh>
    <rPh sb="14" eb="15">
      <t>エン</t>
    </rPh>
    <rPh sb="16" eb="19">
      <t>ハイキシュ</t>
    </rPh>
    <rPh sb="23" eb="25">
      <t>イキギ</t>
    </rPh>
    <rPh sb="27" eb="29">
      <t>コキュウ</t>
    </rPh>
    <rPh sb="29" eb="31">
      <t>コンナン</t>
    </rPh>
    <phoneticPr fontId="4"/>
  </si>
  <si>
    <t>糖尿病で重篤な合併症(網膜症、腎症）がある</t>
    <rPh sb="0" eb="3">
      <t>トウニョウビョウ</t>
    </rPh>
    <rPh sb="4" eb="6">
      <t>ジュウトク</t>
    </rPh>
    <rPh sb="7" eb="10">
      <t>ガッペイショウ</t>
    </rPh>
    <rPh sb="11" eb="13">
      <t>モウマク</t>
    </rPh>
    <rPh sb="13" eb="14">
      <t>ショウ</t>
    </rPh>
    <rPh sb="15" eb="16">
      <t>ジン</t>
    </rPh>
    <rPh sb="16" eb="17">
      <t>ショウ</t>
    </rPh>
    <phoneticPr fontId="4"/>
  </si>
  <si>
    <t>①いいえ ②はい</t>
    <phoneticPr fontId="4"/>
  </si>
  <si>
    <t>急性期の関節痛、関節炎、腰痛、神経症状がある</t>
    <rPh sb="0" eb="3">
      <t>キュウセイキ</t>
    </rPh>
    <rPh sb="4" eb="7">
      <t>カンセツツウ</t>
    </rPh>
    <rPh sb="8" eb="11">
      <t>カンセツエン</t>
    </rPh>
    <rPh sb="12" eb="14">
      <t>ヨウツウ</t>
    </rPh>
    <rPh sb="15" eb="17">
      <t>シンケイ</t>
    </rPh>
    <rPh sb="17" eb="19">
      <t>ショウジョウ</t>
    </rPh>
    <phoneticPr fontId="4"/>
  </si>
  <si>
    <t>急性期の肺炎、肝炎などの炎症がある</t>
    <rPh sb="0" eb="3">
      <t>キュウセイキ</t>
    </rPh>
    <rPh sb="4" eb="6">
      <t>ハイエン</t>
    </rPh>
    <rPh sb="7" eb="9">
      <t>カンエン</t>
    </rPh>
    <rPh sb="12" eb="14">
      <t>エンショウ</t>
    </rPh>
    <phoneticPr fontId="4"/>
  </si>
  <si>
    <t>①いいえ ②はい</t>
    <phoneticPr fontId="4"/>
  </si>
  <si>
    <t>その他、本サービス等の実施によって、健康状態が急変あるいは悪化する危険性がある</t>
    <rPh sb="2" eb="3">
      <t>タ</t>
    </rPh>
    <rPh sb="4" eb="5">
      <t>ホン</t>
    </rPh>
    <rPh sb="9" eb="10">
      <t>トウ</t>
    </rPh>
    <rPh sb="11" eb="13">
      <t>ジッシ</t>
    </rPh>
    <rPh sb="18" eb="20">
      <t>ケンコウ</t>
    </rPh>
    <rPh sb="20" eb="22">
      <t>ジョウタイ</t>
    </rPh>
    <rPh sb="23" eb="25">
      <t>キュウヘン</t>
    </rPh>
    <rPh sb="29" eb="31">
      <t>アッカ</t>
    </rPh>
    <rPh sb="33" eb="36">
      <t>キケンセイ</t>
    </rPh>
    <phoneticPr fontId="4"/>
  </si>
  <si>
    <t>①いいえ ②はい</t>
    <phoneticPr fontId="4"/>
  </si>
  <si>
    <t>主治医判断</t>
    <rPh sb="0" eb="3">
      <t>シュジイ</t>
    </rPh>
    <rPh sb="3" eb="5">
      <t>ハンダン</t>
    </rPh>
    <phoneticPr fontId="4"/>
  </si>
  <si>
    <t>コントロールされた心疾患、不整脈がある</t>
    <rPh sb="9" eb="12">
      <t>シンシッカン</t>
    </rPh>
    <rPh sb="13" eb="16">
      <t>フセイミャク</t>
    </rPh>
    <phoneticPr fontId="4"/>
  </si>
  <si>
    <t>収縮期血圧180mmHg未満の高血圧がある</t>
    <rPh sb="0" eb="2">
      <t>シュウシュク</t>
    </rPh>
    <rPh sb="2" eb="3">
      <t>キ</t>
    </rPh>
    <rPh sb="3" eb="5">
      <t>ケツアツ</t>
    </rPh>
    <rPh sb="12" eb="14">
      <t>ミマン</t>
    </rPh>
    <rPh sb="15" eb="18">
      <t>コウケツアツ</t>
    </rPh>
    <phoneticPr fontId="4"/>
  </si>
  <si>
    <t>①いいえ ②はい</t>
    <phoneticPr fontId="4"/>
  </si>
  <si>
    <t>慢性閉塞性肺疾患で症状がある</t>
    <rPh sb="0" eb="2">
      <t>マンセイ</t>
    </rPh>
    <rPh sb="2" eb="5">
      <t>ヘイソクセイ</t>
    </rPh>
    <rPh sb="5" eb="6">
      <t>ハイ</t>
    </rPh>
    <rPh sb="6" eb="8">
      <t>シッカン</t>
    </rPh>
    <rPh sb="9" eb="11">
      <t>ショウジョウ</t>
    </rPh>
    <phoneticPr fontId="4"/>
  </si>
  <si>
    <t>慢性期の関節痛、関節炎、腰痛、神経症状がある</t>
    <rPh sb="0" eb="3">
      <t>マンセイキ</t>
    </rPh>
    <rPh sb="4" eb="7">
      <t>カンセツツウ</t>
    </rPh>
    <rPh sb="8" eb="11">
      <t>カンセツエン</t>
    </rPh>
    <rPh sb="12" eb="14">
      <t>ヨウツウ</t>
    </rPh>
    <rPh sb="15" eb="17">
      <t>シンケイ</t>
    </rPh>
    <rPh sb="17" eb="19">
      <t>ショウジョウ</t>
    </rPh>
    <phoneticPr fontId="4"/>
  </si>
  <si>
    <t>骨粗鬆症で、脊柱圧迫骨折がある</t>
    <rPh sb="0" eb="4">
      <t>コツソショウショウ</t>
    </rPh>
    <rPh sb="6" eb="8">
      <t>セキチュウ</t>
    </rPh>
    <rPh sb="8" eb="10">
      <t>アッパク</t>
    </rPh>
    <rPh sb="10" eb="12">
      <t>コッセツ</t>
    </rPh>
    <phoneticPr fontId="4"/>
  </si>
  <si>
    <t>認知機能低下により、参加が困難</t>
    <rPh sb="0" eb="2">
      <t>ニンチ</t>
    </rPh>
    <rPh sb="2" eb="4">
      <t>キノウ</t>
    </rPh>
    <rPh sb="4" eb="6">
      <t>テイカ</t>
    </rPh>
    <rPh sb="10" eb="12">
      <t>サンカ</t>
    </rPh>
    <rPh sb="13" eb="15">
      <t>コンナン</t>
    </rPh>
    <phoneticPr fontId="4"/>
  </si>
  <si>
    <t>その他、医師が除外や運動の制限が必要と判断した</t>
    <rPh sb="2" eb="3">
      <t>タ</t>
    </rPh>
    <rPh sb="4" eb="6">
      <t>イシ</t>
    </rPh>
    <rPh sb="7" eb="9">
      <t>ジョガイ</t>
    </rPh>
    <rPh sb="10" eb="12">
      <t>ウンドウ</t>
    </rPh>
    <rPh sb="13" eb="15">
      <t>セイゲン</t>
    </rPh>
    <rPh sb="16" eb="18">
      <t>ヒツヨウ</t>
    </rPh>
    <rPh sb="19" eb="21">
      <t>ハンダン</t>
    </rPh>
    <phoneticPr fontId="4"/>
  </si>
  <si>
    <t>栄養・食支援</t>
  </si>
  <si>
    <t>該当番号</t>
    <phoneticPr fontId="4"/>
  </si>
  <si>
    <t>リスク確認</t>
    <rPh sb="3" eb="5">
      <t>カクニン</t>
    </rPh>
    <phoneticPr fontId="4"/>
  </si>
  <si>
    <t>右記の生活習慣病で受診していますか
①いいえ　②はい</t>
    <rPh sb="0" eb="2">
      <t>ウキ</t>
    </rPh>
    <rPh sb="3" eb="5">
      <t>セイカツ</t>
    </rPh>
    <rPh sb="5" eb="8">
      <t>シュウカンビョウ</t>
    </rPh>
    <rPh sb="9" eb="11">
      <t>ジュシン</t>
    </rPh>
    <phoneticPr fontId="4"/>
  </si>
  <si>
    <t>糖尿病</t>
    <rPh sb="0" eb="3">
      <t>トウニョウビョウ</t>
    </rPh>
    <phoneticPr fontId="4"/>
  </si>
  <si>
    <t>高血圧</t>
    <rPh sb="0" eb="3">
      <t>コウケツアツ</t>
    </rPh>
    <phoneticPr fontId="4"/>
  </si>
  <si>
    <t>高脂血症</t>
    <rPh sb="0" eb="1">
      <t>タカ</t>
    </rPh>
    <rPh sb="1" eb="2">
      <t>アブラ</t>
    </rPh>
    <rPh sb="2" eb="3">
      <t>チ</t>
    </rPh>
    <rPh sb="3" eb="4">
      <t>ショウ</t>
    </rPh>
    <phoneticPr fontId="4"/>
  </si>
  <si>
    <t>その他（備考欄に記入）</t>
    <rPh sb="2" eb="3">
      <t>タ</t>
    </rPh>
    <rPh sb="4" eb="7">
      <t>ビコウラン</t>
    </rPh>
    <rPh sb="8" eb="10">
      <t>キニュウ</t>
    </rPh>
    <phoneticPr fontId="4"/>
  </si>
  <si>
    <t>右記の内科疾患で受診していますか
①いいえ　②はい</t>
    <rPh sb="0" eb="2">
      <t>ウキ</t>
    </rPh>
    <phoneticPr fontId="4"/>
  </si>
  <si>
    <t>腎臓病</t>
    <rPh sb="0" eb="3">
      <t>ジンゾウビョウ</t>
    </rPh>
    <phoneticPr fontId="4"/>
  </si>
  <si>
    <t>心臓病</t>
    <rPh sb="0" eb="3">
      <t>シンゾウビョウ</t>
    </rPh>
    <phoneticPr fontId="4"/>
  </si>
  <si>
    <t>肝臓病</t>
    <rPh sb="0" eb="3">
      <t>カンゾウビョウ</t>
    </rPh>
    <phoneticPr fontId="4"/>
  </si>
  <si>
    <t>膵臓病</t>
    <rPh sb="0" eb="2">
      <t>スイゾウ</t>
    </rPh>
    <rPh sb="2" eb="3">
      <t>ビョウ</t>
    </rPh>
    <phoneticPr fontId="4"/>
  </si>
  <si>
    <t>胃腸病</t>
    <rPh sb="0" eb="3">
      <t>イチョウビョウ</t>
    </rPh>
    <phoneticPr fontId="4"/>
  </si>
  <si>
    <t>胆のう病</t>
    <rPh sb="0" eb="1">
      <t>タン</t>
    </rPh>
    <rPh sb="3" eb="4">
      <t>ビョウ</t>
    </rPh>
    <phoneticPr fontId="4"/>
  </si>
  <si>
    <t>摂食・嚥下障害はありますか</t>
    <phoneticPr fontId="4"/>
  </si>
  <si>
    <t>①なし ②あり</t>
    <phoneticPr fontId="4"/>
  </si>
  <si>
    <t>３ヶ月の間に体重が３～５Ｋｇ減りましたか</t>
    <rPh sb="2" eb="3">
      <t>ゲツ</t>
    </rPh>
    <rPh sb="4" eb="5">
      <t>アイダ</t>
    </rPh>
    <rPh sb="6" eb="8">
      <t>タイジュウ</t>
    </rPh>
    <rPh sb="14" eb="15">
      <t>ヘ</t>
    </rPh>
    <phoneticPr fontId="4"/>
  </si>
  <si>
    <t>３ヶ月の間に体重が３～５Ｋｇ増えましたか</t>
    <rPh sb="2" eb="3">
      <t>ゲツ</t>
    </rPh>
    <rPh sb="4" eb="5">
      <t>アイダ</t>
    </rPh>
    <rPh sb="6" eb="8">
      <t>タイジュウ</t>
    </rPh>
    <rPh sb="14" eb="15">
      <t>フ</t>
    </rPh>
    <phoneticPr fontId="4"/>
  </si>
  <si>
    <t>食事の制限を受けていますか
（食物アレルギーを含む）</t>
    <rPh sb="0" eb="2">
      <t>ショクジ</t>
    </rPh>
    <rPh sb="3" eb="5">
      <t>セイゲン</t>
    </rPh>
    <rPh sb="6" eb="7">
      <t>ウ</t>
    </rPh>
    <rPh sb="15" eb="17">
      <t>ショクモツ</t>
    </rPh>
    <rPh sb="23" eb="24">
      <t>フク</t>
    </rPh>
    <phoneticPr fontId="4"/>
  </si>
  <si>
    <t>水分の制限はありますか</t>
    <rPh sb="0" eb="2">
      <t>スイブン</t>
    </rPh>
    <rPh sb="3" eb="5">
      <t>セイゲン</t>
    </rPh>
    <phoneticPr fontId="4"/>
  </si>
  <si>
    <t>口腔機能向上</t>
    <phoneticPr fontId="4"/>
  </si>
  <si>
    <t>この１ヶ月の体調</t>
    <rPh sb="4" eb="5">
      <t>ゲツ</t>
    </rPh>
    <rPh sb="6" eb="8">
      <t>タイチョウ</t>
    </rPh>
    <phoneticPr fontId="4"/>
  </si>
  <si>
    <t>①安定 ②やや安定（低下） 
③不安定</t>
    <rPh sb="1" eb="3">
      <t>アンテイ</t>
    </rPh>
    <rPh sb="7" eb="9">
      <t>アンテイ</t>
    </rPh>
    <rPh sb="10" eb="12">
      <t>テイカ</t>
    </rPh>
    <rPh sb="17" eb="19">
      <t>アンテイ</t>
    </rPh>
    <phoneticPr fontId="4"/>
  </si>
  <si>
    <t>歯や口の中の痛み</t>
    <rPh sb="0" eb="1">
      <t>ハ</t>
    </rPh>
    <rPh sb="2" eb="3">
      <t>クチ</t>
    </rPh>
    <rPh sb="4" eb="5">
      <t>ナカ</t>
    </rPh>
    <rPh sb="6" eb="7">
      <t>イタ</t>
    </rPh>
    <phoneticPr fontId="4"/>
  </si>
  <si>
    <t>窒息や誤嚥等の兆候やトラブル</t>
    <rPh sb="0" eb="2">
      <t>チッソク</t>
    </rPh>
    <rPh sb="3" eb="6">
      <t>ゴエンナド</t>
    </rPh>
    <rPh sb="7" eb="9">
      <t>チョウコウ</t>
    </rPh>
    <phoneticPr fontId="4"/>
  </si>
  <si>
    <t>口のことで気がかりなこと</t>
    <rPh sb="0" eb="1">
      <t>クチ</t>
    </rPh>
    <rPh sb="5" eb="6">
      <t>キ</t>
    </rPh>
    <phoneticPr fontId="4"/>
  </si>
  <si>
    <t>生活機能評価</t>
    <rPh sb="0" eb="2">
      <t>セイカツ</t>
    </rPh>
    <rPh sb="2" eb="4">
      <t>キノウ</t>
    </rPh>
    <rPh sb="4" eb="6">
      <t>ヒョウカ</t>
    </rPh>
    <phoneticPr fontId="4"/>
  </si>
  <si>
    <t>運動移動</t>
    <rPh sb="0" eb="2">
      <t>ウンドウ</t>
    </rPh>
    <rPh sb="2" eb="4">
      <t>イドウ</t>
    </rPh>
    <phoneticPr fontId="4"/>
  </si>
  <si>
    <t>室内歩行</t>
    <rPh sb="0" eb="2">
      <t>シツナイ</t>
    </rPh>
    <rPh sb="2" eb="4">
      <t>ホコウ</t>
    </rPh>
    <phoneticPr fontId="4"/>
  </si>
  <si>
    <t>屋外歩行</t>
    <rPh sb="0" eb="2">
      <t>オクガイ</t>
    </rPh>
    <rPh sb="2" eb="4">
      <t>ホコウ</t>
    </rPh>
    <phoneticPr fontId="4"/>
  </si>
  <si>
    <t>日常生活(家庭生活)</t>
    <rPh sb="0" eb="2">
      <t>ニチジョウ</t>
    </rPh>
    <rPh sb="2" eb="4">
      <t>セイカツ</t>
    </rPh>
    <rPh sb="5" eb="7">
      <t>カテイ</t>
    </rPh>
    <rPh sb="7" eb="9">
      <t>セイカツ</t>
    </rPh>
    <phoneticPr fontId="4"/>
  </si>
  <si>
    <t>掃除</t>
    <rPh sb="0" eb="2">
      <t>ソウジ</t>
    </rPh>
    <phoneticPr fontId="4"/>
  </si>
  <si>
    <t>整理</t>
    <rPh sb="0" eb="2">
      <t>セイリ</t>
    </rPh>
    <phoneticPr fontId="4"/>
  </si>
  <si>
    <t>洗濯</t>
    <rPh sb="0" eb="2">
      <t>センタク</t>
    </rPh>
    <phoneticPr fontId="4"/>
  </si>
  <si>
    <t>買物</t>
    <rPh sb="0" eb="2">
      <t>カイモノ</t>
    </rPh>
    <phoneticPr fontId="4"/>
  </si>
  <si>
    <t>調理</t>
    <rPh sb="0" eb="2">
      <t>チョウリ</t>
    </rPh>
    <phoneticPr fontId="4"/>
  </si>
  <si>
    <t>ごみ出し</t>
    <rPh sb="2" eb="3">
      <t>ダ</t>
    </rPh>
    <phoneticPr fontId="4"/>
  </si>
  <si>
    <t>金銭管理</t>
    <rPh sb="0" eb="2">
      <t>キンセン</t>
    </rPh>
    <rPh sb="2" eb="4">
      <t>カンリ</t>
    </rPh>
    <phoneticPr fontId="4"/>
  </si>
  <si>
    <t>社会参加・対人関係
コミュニケーション</t>
    <rPh sb="0" eb="2">
      <t>シャカイ</t>
    </rPh>
    <rPh sb="2" eb="4">
      <t>サンカ</t>
    </rPh>
    <rPh sb="5" eb="7">
      <t>タイジン</t>
    </rPh>
    <rPh sb="7" eb="9">
      <t>カンケイ</t>
    </rPh>
    <phoneticPr fontId="4"/>
  </si>
  <si>
    <t>社会参加</t>
    <rPh sb="0" eb="2">
      <t>シャカイ</t>
    </rPh>
    <rPh sb="2" eb="4">
      <t>サンカ</t>
    </rPh>
    <phoneticPr fontId="4"/>
  </si>
  <si>
    <t>電話</t>
    <rPh sb="0" eb="2">
      <t>デンワ</t>
    </rPh>
    <phoneticPr fontId="4"/>
  </si>
  <si>
    <t>健康管理</t>
    <rPh sb="0" eb="2">
      <t>ケンコウ</t>
    </rPh>
    <rPh sb="2" eb="4">
      <t>カンリ</t>
    </rPh>
    <phoneticPr fontId="4"/>
  </si>
  <si>
    <t>食事</t>
    <rPh sb="0" eb="2">
      <t>ショクジ</t>
    </rPh>
    <phoneticPr fontId="4"/>
  </si>
  <si>
    <t>入浴</t>
    <rPh sb="0" eb="2">
      <t>ニュウヨク</t>
    </rPh>
    <phoneticPr fontId="4"/>
  </si>
  <si>
    <t>着脱衣</t>
    <rPh sb="0" eb="3">
      <t>チャクダツイ</t>
    </rPh>
    <phoneticPr fontId="4"/>
  </si>
  <si>
    <t>排泄</t>
    <rPh sb="0" eb="2">
      <t>ハイセツ</t>
    </rPh>
    <phoneticPr fontId="4"/>
  </si>
  <si>
    <t>通院</t>
    <rPh sb="0" eb="2">
      <t>ツウイン</t>
    </rPh>
    <phoneticPr fontId="4"/>
  </si>
  <si>
    <t>服薬</t>
    <rPh sb="0" eb="2">
      <t>フクヤク</t>
    </rPh>
    <phoneticPr fontId="4"/>
  </si>
  <si>
    <t>介護予防のアセスメント［１］基本チェックリスト</t>
    <phoneticPr fontId="4"/>
  </si>
  <si>
    <t>介護予防のアセスメント［2］追加項目</t>
    <rPh sb="0" eb="2">
      <t>カイゴ</t>
    </rPh>
    <rPh sb="2" eb="4">
      <t>ヨボウ</t>
    </rPh>
    <rPh sb="14" eb="16">
      <t>ツイカ</t>
    </rPh>
    <rPh sb="16" eb="18">
      <t>コウモク</t>
    </rPh>
    <phoneticPr fontId="4"/>
  </si>
  <si>
    <t>総合計</t>
    <rPh sb="0" eb="3">
      <t>ソウゴウケイ</t>
    </rPh>
    <phoneticPr fontId="4"/>
  </si>
  <si>
    <t>主領域合計</t>
    <rPh sb="0" eb="1">
      <t>シュ</t>
    </rPh>
    <rPh sb="1" eb="3">
      <t>リョウイキ</t>
    </rPh>
    <rPh sb="3" eb="5">
      <t>ゴウケイ</t>
    </rPh>
    <phoneticPr fontId="4"/>
  </si>
  <si>
    <t>総合計</t>
    <rPh sb="0" eb="1">
      <t>ソウ</t>
    </rPh>
    <rPh sb="1" eb="3">
      <t>ゴウケイ</t>
    </rPh>
    <phoneticPr fontId="4"/>
  </si>
  <si>
    <t>運動機能向上</t>
    <rPh sb="0" eb="2">
      <t>ウンドウ</t>
    </rPh>
    <rPh sb="2" eb="4">
      <t>キノウ</t>
    </rPh>
    <rPh sb="4" eb="6">
      <t>コウジョウ</t>
    </rPh>
    <phoneticPr fontId="4"/>
  </si>
  <si>
    <t>栄養・食支援</t>
    <rPh sb="0" eb="2">
      <t>エイヨウ</t>
    </rPh>
    <rPh sb="3" eb="4">
      <t>ショク</t>
    </rPh>
    <rPh sb="4" eb="6">
      <t>シエン</t>
    </rPh>
    <phoneticPr fontId="4"/>
  </si>
  <si>
    <t>口腔機能向上</t>
    <rPh sb="0" eb="4">
      <t>コウクウキノウ</t>
    </rPh>
    <rPh sb="4" eb="6">
      <t>コウジョウ</t>
    </rPh>
    <phoneticPr fontId="4"/>
  </si>
  <si>
    <t>生活機能</t>
    <rPh sb="0" eb="2">
      <t>セイカツ</t>
    </rPh>
    <rPh sb="2" eb="4">
      <t>キノウ</t>
    </rPh>
    <phoneticPr fontId="4"/>
  </si>
  <si>
    <t>栄養改善</t>
    <rPh sb="0" eb="2">
      <t>エイヨウ</t>
    </rPh>
    <rPh sb="2" eb="4">
      <t>カイゼン</t>
    </rPh>
    <phoneticPr fontId="4"/>
  </si>
  <si>
    <t>口腔機能</t>
    <rPh sb="0" eb="2">
      <t>コウクウ</t>
    </rPh>
    <rPh sb="2" eb="4">
      <t>キノウ</t>
    </rPh>
    <phoneticPr fontId="4"/>
  </si>
  <si>
    <t>うつ</t>
    <phoneticPr fontId="4"/>
  </si>
  <si>
    <t>[１]合計</t>
    <rPh sb="3" eb="5">
      <t>ゴウケイ</t>
    </rPh>
    <phoneticPr fontId="4"/>
  </si>
  <si>
    <t>運動</t>
    <rPh sb="0" eb="2">
      <t>ウンドウ</t>
    </rPh>
    <phoneticPr fontId="4"/>
  </si>
  <si>
    <t>栄養・食生活</t>
    <rPh sb="0" eb="2">
      <t>エイヨウ</t>
    </rPh>
    <rPh sb="3" eb="6">
      <t>ショクセイカツ</t>
    </rPh>
    <phoneticPr fontId="4"/>
  </si>
  <si>
    <t>寝具</t>
    <rPh sb="0" eb="2">
      <t>シング</t>
    </rPh>
    <phoneticPr fontId="4"/>
  </si>
  <si>
    <t>更衣</t>
    <rPh sb="0" eb="2">
      <t>コウイ</t>
    </rPh>
    <phoneticPr fontId="4"/>
  </si>
  <si>
    <t>入浴・整容</t>
    <rPh sb="0" eb="2">
      <t>ニュウヨク</t>
    </rPh>
    <rPh sb="3" eb="5">
      <t>セイヨウ</t>
    </rPh>
    <phoneticPr fontId="4"/>
  </si>
  <si>
    <t>口腔</t>
    <rPh sb="0" eb="2">
      <t>コウクウ</t>
    </rPh>
    <phoneticPr fontId="4"/>
  </si>
  <si>
    <t>洗濯・掃除</t>
    <rPh sb="0" eb="2">
      <t>センタク</t>
    </rPh>
    <rPh sb="3" eb="5">
      <t>ソウジ</t>
    </rPh>
    <phoneticPr fontId="4"/>
  </si>
  <si>
    <t>認知</t>
    <rPh sb="0" eb="2">
      <t>ニンチ</t>
    </rPh>
    <phoneticPr fontId="4"/>
  </si>
  <si>
    <t>うつ</t>
    <phoneticPr fontId="4"/>
  </si>
  <si>
    <t>[２]合計</t>
    <rPh sb="3" eb="5">
      <t>ゴウケイ</t>
    </rPh>
    <phoneticPr fontId="4"/>
  </si>
  <si>
    <t>生活</t>
    <rPh sb="0" eb="2">
      <t>セイカツ</t>
    </rPh>
    <phoneticPr fontId="4"/>
  </si>
  <si>
    <t>社会</t>
    <rPh sb="0" eb="2">
      <t>シャカイ</t>
    </rPh>
    <phoneticPr fontId="4"/>
  </si>
  <si>
    <t>健康</t>
    <rPh sb="0" eb="2">
      <t>ケンコウ</t>
    </rPh>
    <phoneticPr fontId="4"/>
  </si>
  <si>
    <t>Ｑ：1</t>
    <phoneticPr fontId="4"/>
  </si>
  <si>
    <t>Ｑ：2</t>
  </si>
  <si>
    <t>Ｑ：3</t>
  </si>
  <si>
    <t>Ｑ：4</t>
  </si>
  <si>
    <t>Ｑ：5</t>
  </si>
  <si>
    <t>Ｑ：6</t>
  </si>
  <si>
    <t>Ｑ：7</t>
  </si>
  <si>
    <t>Ｑ：8</t>
  </si>
  <si>
    <t>Ｑ：9</t>
  </si>
  <si>
    <t>Ｑ：10</t>
  </si>
  <si>
    <t>Ｑ：11</t>
    <phoneticPr fontId="4"/>
  </si>
  <si>
    <t>Ｑ：12</t>
    <phoneticPr fontId="4"/>
  </si>
  <si>
    <t>Ｑ：13</t>
  </si>
  <si>
    <t>Ｑ：14</t>
  </si>
  <si>
    <t>Ｑ：15</t>
  </si>
  <si>
    <t>Ｑ：16</t>
  </si>
  <si>
    <t>Ｑ：17</t>
  </si>
  <si>
    <t>Ｑ：18</t>
  </si>
  <si>
    <t>Ｑ：19</t>
  </si>
  <si>
    <t>Ｑ：20</t>
  </si>
  <si>
    <t>Ｑ：21</t>
  </si>
  <si>
    <t>Ｑ：22</t>
  </si>
  <si>
    <t>Ｑ：23</t>
  </si>
  <si>
    <t>Ｑ：24</t>
  </si>
  <si>
    <t>Ｑ：25</t>
    <phoneticPr fontId="4"/>
  </si>
  <si>
    <t>Ｑ：11</t>
  </si>
  <si>
    <t>Ｑ：12</t>
  </si>
  <si>
    <t>Ｑ：25</t>
  </si>
  <si>
    <t>Ｑ：26</t>
  </si>
  <si>
    <t>Ｑ：27</t>
  </si>
  <si>
    <t>Ｑ：28</t>
    <phoneticPr fontId="4"/>
  </si>
  <si>
    <t>Ｑ：29</t>
  </si>
  <si>
    <t>Ｑ：30</t>
    <phoneticPr fontId="4"/>
  </si>
  <si>
    <t>Ｑ：2</t>
    <phoneticPr fontId="4"/>
  </si>
  <si>
    <t>Ｑ：8</t>
    <phoneticPr fontId="4"/>
  </si>
  <si>
    <t>Ｑ：7</t>
    <phoneticPr fontId="4"/>
  </si>
  <si>
    <t>Ｑ：3</t>
    <phoneticPr fontId="4"/>
  </si>
  <si>
    <t>Ｑ：1</t>
  </si>
  <si>
    <t>質問項目</t>
    <rPh sb="0" eb="2">
      <t>シツモン</t>
    </rPh>
    <rPh sb="2" eb="4">
      <t>コウモク</t>
    </rPh>
    <phoneticPr fontId="4"/>
  </si>
  <si>
    <t>１人で外出</t>
    <rPh sb="1" eb="2">
      <t>ヒト</t>
    </rPh>
    <rPh sb="3" eb="5">
      <t>ガイシュツ</t>
    </rPh>
    <phoneticPr fontId="4"/>
  </si>
  <si>
    <t>買い物</t>
    <rPh sb="0" eb="1">
      <t>カ</t>
    </rPh>
    <rPh sb="2" eb="3">
      <t>モノ</t>
    </rPh>
    <phoneticPr fontId="4"/>
  </si>
  <si>
    <t>預貯金</t>
    <rPh sb="0" eb="3">
      <t>ヨチョキン</t>
    </rPh>
    <phoneticPr fontId="4"/>
  </si>
  <si>
    <t>友人の家</t>
    <rPh sb="0" eb="2">
      <t>ユウジン</t>
    </rPh>
    <rPh sb="3" eb="4">
      <t>イエ</t>
    </rPh>
    <phoneticPr fontId="4"/>
  </si>
  <si>
    <t>相談にのる</t>
    <rPh sb="0" eb="2">
      <t>ソウダン</t>
    </rPh>
    <phoneticPr fontId="4"/>
  </si>
  <si>
    <t>階段昇り</t>
    <rPh sb="0" eb="2">
      <t>カイダン</t>
    </rPh>
    <rPh sb="2" eb="3">
      <t>ノボ</t>
    </rPh>
    <phoneticPr fontId="4"/>
  </si>
  <si>
    <t>立ち上がり</t>
    <rPh sb="0" eb="1">
      <t>タ</t>
    </rPh>
    <rPh sb="2" eb="3">
      <t>ア</t>
    </rPh>
    <phoneticPr fontId="4"/>
  </si>
  <si>
    <t>１５分歩く</t>
    <rPh sb="2" eb="3">
      <t>フン</t>
    </rPh>
    <rPh sb="3" eb="4">
      <t>アル</t>
    </rPh>
    <phoneticPr fontId="4"/>
  </si>
  <si>
    <t>転倒経験</t>
    <rPh sb="0" eb="2">
      <t>テントウ</t>
    </rPh>
    <rPh sb="2" eb="4">
      <t>ケイケン</t>
    </rPh>
    <phoneticPr fontId="4"/>
  </si>
  <si>
    <t>転倒不安</t>
    <rPh sb="0" eb="2">
      <t>テントウ</t>
    </rPh>
    <rPh sb="2" eb="4">
      <t>フアン</t>
    </rPh>
    <phoneticPr fontId="4"/>
  </si>
  <si>
    <t>６ヵ月体重減少</t>
    <rPh sb="2" eb="3">
      <t>ゲツ</t>
    </rPh>
    <rPh sb="3" eb="5">
      <t>タイジュウ</t>
    </rPh>
    <rPh sb="5" eb="7">
      <t>ゲンショウ</t>
    </rPh>
    <phoneticPr fontId="4"/>
  </si>
  <si>
    <t>身長・体重・BMI</t>
    <rPh sb="0" eb="2">
      <t>シンチョウ</t>
    </rPh>
    <rPh sb="3" eb="5">
      <t>タイジュウ</t>
    </rPh>
    <phoneticPr fontId="4"/>
  </si>
  <si>
    <t>固い物</t>
    <rPh sb="0" eb="1">
      <t>カタ</t>
    </rPh>
    <rPh sb="2" eb="3">
      <t>モノ</t>
    </rPh>
    <phoneticPr fontId="4"/>
  </si>
  <si>
    <t>むせ</t>
    <phoneticPr fontId="4"/>
  </si>
  <si>
    <t>口の渇き</t>
    <rPh sb="0" eb="1">
      <t>クチ</t>
    </rPh>
    <rPh sb="2" eb="3">
      <t>カワ</t>
    </rPh>
    <phoneticPr fontId="4"/>
  </si>
  <si>
    <t>外出週１回以上</t>
    <rPh sb="0" eb="2">
      <t>ガイシュツ</t>
    </rPh>
    <rPh sb="2" eb="3">
      <t>シュウ</t>
    </rPh>
    <rPh sb="4" eb="5">
      <t>カイ</t>
    </rPh>
    <rPh sb="5" eb="7">
      <t>イジョウ</t>
    </rPh>
    <phoneticPr fontId="4"/>
  </si>
  <si>
    <t>外出回数</t>
    <rPh sb="0" eb="2">
      <t>ガイシュツ</t>
    </rPh>
    <rPh sb="2" eb="4">
      <t>カイスウ</t>
    </rPh>
    <phoneticPr fontId="4"/>
  </si>
  <si>
    <t>物忘れ</t>
    <rPh sb="0" eb="2">
      <t>モノワス</t>
    </rPh>
    <phoneticPr fontId="4"/>
  </si>
  <si>
    <t>何月何日</t>
    <rPh sb="0" eb="2">
      <t>ナンガツ</t>
    </rPh>
    <rPh sb="2" eb="4">
      <t>ナンニチ</t>
    </rPh>
    <phoneticPr fontId="4"/>
  </si>
  <si>
    <t>充実感</t>
    <rPh sb="0" eb="3">
      <t>ジュウジツカン</t>
    </rPh>
    <phoneticPr fontId="4"/>
  </si>
  <si>
    <t>楽しみ</t>
    <rPh sb="0" eb="1">
      <t>タノ</t>
    </rPh>
    <phoneticPr fontId="4"/>
  </si>
  <si>
    <t>おっくうになった</t>
    <phoneticPr fontId="4"/>
  </si>
  <si>
    <t>役立ち感</t>
    <rPh sb="0" eb="1">
      <t>ヤク</t>
    </rPh>
    <rPh sb="1" eb="2">
      <t>タ</t>
    </rPh>
    <rPh sb="3" eb="4">
      <t>カン</t>
    </rPh>
    <phoneticPr fontId="4"/>
  </si>
  <si>
    <t>疲れた感じ</t>
    <rPh sb="0" eb="1">
      <t>ツカ</t>
    </rPh>
    <rPh sb="3" eb="4">
      <t>カン</t>
    </rPh>
    <phoneticPr fontId="4"/>
  </si>
  <si>
    <t>自宅内を歩く</t>
    <rPh sb="0" eb="3">
      <t>ジタクナイ</t>
    </rPh>
    <rPh sb="4" eb="5">
      <t>アル</t>
    </rPh>
    <phoneticPr fontId="4"/>
  </si>
  <si>
    <t>自宅外を歩く</t>
    <rPh sb="0" eb="3">
      <t>ジタクガイ</t>
    </rPh>
    <rPh sb="4" eb="5">
      <t>アル</t>
    </rPh>
    <phoneticPr fontId="4"/>
  </si>
  <si>
    <t>支えなしではける</t>
    <rPh sb="0" eb="1">
      <t>ササ</t>
    </rPh>
    <phoneticPr fontId="4"/>
  </si>
  <si>
    <t>食事の用意</t>
    <rPh sb="0" eb="2">
      <t>ショクジ</t>
    </rPh>
    <rPh sb="3" eb="5">
      <t>ヨウイ</t>
    </rPh>
    <phoneticPr fontId="4"/>
  </si>
  <si>
    <t>規則的に３食</t>
    <rPh sb="0" eb="3">
      <t>キソクテキ</t>
    </rPh>
    <rPh sb="5" eb="6">
      <t>ショク</t>
    </rPh>
    <phoneticPr fontId="4"/>
  </si>
  <si>
    <t>主食・主菜・副菜</t>
    <rPh sb="0" eb="2">
      <t>シュショク</t>
    </rPh>
    <rPh sb="3" eb="5">
      <t>シュサイ</t>
    </rPh>
    <rPh sb="6" eb="8">
      <t>フクサイ</t>
    </rPh>
    <phoneticPr fontId="4"/>
  </si>
  <si>
    <t>布団</t>
    <rPh sb="0" eb="2">
      <t>フトン</t>
    </rPh>
    <phoneticPr fontId="4"/>
  </si>
  <si>
    <t>服装</t>
    <rPh sb="0" eb="2">
      <t>フクソウ</t>
    </rPh>
    <phoneticPr fontId="4"/>
  </si>
  <si>
    <t>寝間着・肌着</t>
    <rPh sb="0" eb="3">
      <t>ネマキ</t>
    </rPh>
    <rPh sb="4" eb="6">
      <t>ハダギ</t>
    </rPh>
    <phoneticPr fontId="4"/>
  </si>
  <si>
    <t>体を洗う</t>
    <rPh sb="0" eb="1">
      <t>カラダ</t>
    </rPh>
    <rPh sb="2" eb="3">
      <t>アラ</t>
    </rPh>
    <phoneticPr fontId="4"/>
  </si>
  <si>
    <t>顔や髪、爪</t>
    <rPh sb="0" eb="1">
      <t>カオ</t>
    </rPh>
    <rPh sb="2" eb="3">
      <t>カミ</t>
    </rPh>
    <rPh sb="4" eb="5">
      <t>ツメ</t>
    </rPh>
    <phoneticPr fontId="4"/>
  </si>
  <si>
    <t>排泄の心配</t>
    <rPh sb="0" eb="2">
      <t>ハイセツ</t>
    </rPh>
    <rPh sb="3" eb="5">
      <t>シンパイ</t>
    </rPh>
    <phoneticPr fontId="4"/>
  </si>
  <si>
    <t>口腔の手入れ</t>
    <rPh sb="0" eb="2">
      <t>コウクウ</t>
    </rPh>
    <rPh sb="3" eb="5">
      <t>テイ</t>
    </rPh>
    <phoneticPr fontId="4"/>
  </si>
  <si>
    <t>奥歯のかみしめ</t>
    <rPh sb="0" eb="2">
      <t>オクバ</t>
    </rPh>
    <phoneticPr fontId="4"/>
  </si>
  <si>
    <t>片付け・掃除</t>
    <rPh sb="0" eb="2">
      <t>カタヅ</t>
    </rPh>
    <rPh sb="4" eb="6">
      <t>ソウジ</t>
    </rPh>
    <phoneticPr fontId="4"/>
  </si>
  <si>
    <t>ごみ分別・出し</t>
    <rPh sb="2" eb="4">
      <t>ブンベツ</t>
    </rPh>
    <rPh sb="5" eb="6">
      <t>ダ</t>
    </rPh>
    <phoneticPr fontId="4"/>
  </si>
  <si>
    <t>火の始末</t>
    <rPh sb="0" eb="1">
      <t>ヒ</t>
    </rPh>
    <rPh sb="2" eb="4">
      <t>シマツ</t>
    </rPh>
    <phoneticPr fontId="4"/>
  </si>
  <si>
    <t>前日の夕食</t>
    <rPh sb="0" eb="2">
      <t>ゼンジツ</t>
    </rPh>
    <rPh sb="3" eb="5">
      <t>ユウショク</t>
    </rPh>
    <phoneticPr fontId="4"/>
  </si>
  <si>
    <t>趣味や楽しみ</t>
    <rPh sb="0" eb="2">
      <t>シュミ</t>
    </rPh>
    <rPh sb="3" eb="4">
      <t>タノ</t>
    </rPh>
    <phoneticPr fontId="4"/>
  </si>
  <si>
    <t>日中起きている</t>
    <rPh sb="0" eb="2">
      <t>ニッチュウ</t>
    </rPh>
    <rPh sb="2" eb="3">
      <t>オ</t>
    </rPh>
    <phoneticPr fontId="4"/>
  </si>
  <si>
    <t>仕事や役割</t>
    <rPh sb="0" eb="2">
      <t>シゴト</t>
    </rPh>
    <rPh sb="3" eb="5">
      <t>ヤクワリ</t>
    </rPh>
    <phoneticPr fontId="4"/>
  </si>
  <si>
    <t>付き合いや談笑</t>
    <rPh sb="0" eb="1">
      <t>ツ</t>
    </rPh>
    <rPh sb="2" eb="3">
      <t>ア</t>
    </rPh>
    <rPh sb="5" eb="7">
      <t>ダンショウ</t>
    </rPh>
    <phoneticPr fontId="4"/>
  </si>
  <si>
    <t>地域の活動</t>
    <rPh sb="0" eb="2">
      <t>チイキ</t>
    </rPh>
    <rPh sb="3" eb="5">
      <t>カツドウ</t>
    </rPh>
    <phoneticPr fontId="4"/>
  </si>
  <si>
    <t>診察・健診</t>
    <rPh sb="0" eb="2">
      <t>シンサツ</t>
    </rPh>
    <rPh sb="3" eb="5">
      <t>ケンシン</t>
    </rPh>
    <phoneticPr fontId="4"/>
  </si>
  <si>
    <t>注意を守る</t>
    <rPh sb="0" eb="2">
      <t>チュウイ</t>
    </rPh>
    <rPh sb="3" eb="4">
      <t>マモ</t>
    </rPh>
    <phoneticPr fontId="4"/>
  </si>
  <si>
    <t>散歩や体操</t>
    <rPh sb="0" eb="2">
      <t>サンポ</t>
    </rPh>
    <rPh sb="3" eb="5">
      <t>タイソウ</t>
    </rPh>
    <phoneticPr fontId="4"/>
  </si>
  <si>
    <t>睡眠</t>
    <rPh sb="0" eb="2">
      <t>スイミン</t>
    </rPh>
    <phoneticPr fontId="4"/>
  </si>
  <si>
    <t>健康感</t>
    <rPh sb="0" eb="2">
      <t>ケンコウ</t>
    </rPh>
    <rPh sb="2" eb="3">
      <t>カン</t>
    </rPh>
    <phoneticPr fontId="4"/>
  </si>
  <si>
    <t>心筋梗塞脳卒中</t>
    <rPh sb="0" eb="2">
      <t>シンキン</t>
    </rPh>
    <rPh sb="2" eb="4">
      <t>コウソク</t>
    </rPh>
    <rPh sb="4" eb="7">
      <t>ノウソッチュウ</t>
    </rPh>
    <phoneticPr fontId="4"/>
  </si>
  <si>
    <t>狭心症心不全</t>
    <rPh sb="0" eb="3">
      <t>キョウシンショウ</t>
    </rPh>
    <rPh sb="3" eb="6">
      <t>シンフゼン</t>
    </rPh>
    <phoneticPr fontId="4"/>
  </si>
  <si>
    <t>閉塞性肺疾患</t>
    <rPh sb="0" eb="2">
      <t>ヘイソク</t>
    </rPh>
    <rPh sb="2" eb="3">
      <t>セイ</t>
    </rPh>
    <rPh sb="3" eb="6">
      <t>ハイシッカン</t>
    </rPh>
    <phoneticPr fontId="4"/>
  </si>
  <si>
    <t>糖尿病合併症</t>
    <rPh sb="0" eb="3">
      <t>トウニョウビョウ</t>
    </rPh>
    <rPh sb="3" eb="6">
      <t>ガッペイショウ</t>
    </rPh>
    <phoneticPr fontId="4"/>
  </si>
  <si>
    <t>関節痛</t>
    <rPh sb="0" eb="3">
      <t>カンセツツウ</t>
    </rPh>
    <phoneticPr fontId="4"/>
  </si>
  <si>
    <t>肺炎、肝炎</t>
    <rPh sb="0" eb="2">
      <t>ハイエン</t>
    </rPh>
    <rPh sb="3" eb="5">
      <t>カンエン</t>
    </rPh>
    <phoneticPr fontId="4"/>
  </si>
  <si>
    <t>健康状態急変の危険性</t>
    <rPh sb="0" eb="2">
      <t>ケンコウ</t>
    </rPh>
    <rPh sb="2" eb="4">
      <t>ジョウタイ</t>
    </rPh>
    <rPh sb="4" eb="6">
      <t>キュウヘン</t>
    </rPh>
    <rPh sb="7" eb="10">
      <t>キケンセイ</t>
    </rPh>
    <phoneticPr fontId="4"/>
  </si>
  <si>
    <t>心疾患・不整脈</t>
    <rPh sb="0" eb="3">
      <t>シンシッカン</t>
    </rPh>
    <rPh sb="4" eb="7">
      <t>フセイミャク</t>
    </rPh>
    <phoneticPr fontId="4"/>
  </si>
  <si>
    <t>収縮期血圧高血圧</t>
    <rPh sb="0" eb="2">
      <t>シュウシュク</t>
    </rPh>
    <rPh sb="2" eb="3">
      <t>キ</t>
    </rPh>
    <rPh sb="3" eb="5">
      <t>ケツアツ</t>
    </rPh>
    <rPh sb="5" eb="8">
      <t>コウケツアツ</t>
    </rPh>
    <phoneticPr fontId="4"/>
  </si>
  <si>
    <t>慢性閉塞製肺疾患</t>
    <rPh sb="0" eb="2">
      <t>マンセイ</t>
    </rPh>
    <rPh sb="2" eb="4">
      <t>ヘイソク</t>
    </rPh>
    <rPh sb="4" eb="5">
      <t>セイ</t>
    </rPh>
    <rPh sb="5" eb="8">
      <t>ハイシッカン</t>
    </rPh>
    <phoneticPr fontId="4"/>
  </si>
  <si>
    <t>骨粗鬆症</t>
    <rPh sb="0" eb="4">
      <t>コツソショウショウ</t>
    </rPh>
    <phoneticPr fontId="4"/>
  </si>
  <si>
    <t>認知機能低下</t>
    <rPh sb="0" eb="2">
      <t>ニンチ</t>
    </rPh>
    <rPh sb="2" eb="4">
      <t>キノウ</t>
    </rPh>
    <rPh sb="4" eb="6">
      <t>テイカ</t>
    </rPh>
    <phoneticPr fontId="4"/>
  </si>
  <si>
    <t>生活習慣病で受診</t>
  </si>
  <si>
    <t>生活習慣病</t>
    <rPh sb="0" eb="2">
      <t>セイカツ</t>
    </rPh>
    <rPh sb="2" eb="4">
      <t>シュウカン</t>
    </rPh>
    <rPh sb="4" eb="5">
      <t>ビョウ</t>
    </rPh>
    <phoneticPr fontId="4"/>
  </si>
  <si>
    <t>内科疾患で受診</t>
  </si>
  <si>
    <t>内科疾病</t>
    <rPh sb="0" eb="2">
      <t>ナイカ</t>
    </rPh>
    <rPh sb="2" eb="4">
      <t>シッペイ</t>
    </rPh>
    <phoneticPr fontId="4"/>
  </si>
  <si>
    <t>摂食・嚥下障害</t>
    <rPh sb="0" eb="2">
      <t>セッショク</t>
    </rPh>
    <rPh sb="3" eb="4">
      <t>エン</t>
    </rPh>
    <rPh sb="4" eb="5">
      <t>ゲ</t>
    </rPh>
    <rPh sb="5" eb="7">
      <t>ショウガイ</t>
    </rPh>
    <phoneticPr fontId="4"/>
  </si>
  <si>
    <t>体重減少</t>
    <rPh sb="0" eb="2">
      <t>タイジュウ</t>
    </rPh>
    <rPh sb="2" eb="4">
      <t>ゲンショウ</t>
    </rPh>
    <phoneticPr fontId="4"/>
  </si>
  <si>
    <t>体重増加</t>
    <rPh sb="0" eb="2">
      <t>タイジュウ</t>
    </rPh>
    <rPh sb="2" eb="4">
      <t>ゾウカ</t>
    </rPh>
    <phoneticPr fontId="4"/>
  </si>
  <si>
    <t>食事の制限</t>
    <rPh sb="0" eb="2">
      <t>ショクジ</t>
    </rPh>
    <rPh sb="3" eb="5">
      <t>セイゲン</t>
    </rPh>
    <phoneticPr fontId="4"/>
  </si>
  <si>
    <t>水分の制限</t>
    <rPh sb="0" eb="2">
      <t>スイブン</t>
    </rPh>
    <rPh sb="3" eb="5">
      <t>セイゲン</t>
    </rPh>
    <phoneticPr fontId="4"/>
  </si>
  <si>
    <t>体調</t>
    <rPh sb="0" eb="2">
      <t>タイチョウ</t>
    </rPh>
    <phoneticPr fontId="4"/>
  </si>
  <si>
    <t>歯や口内の痛み</t>
    <rPh sb="0" eb="1">
      <t>ハ</t>
    </rPh>
    <rPh sb="2" eb="3">
      <t>クチ</t>
    </rPh>
    <rPh sb="3" eb="4">
      <t>ナイ</t>
    </rPh>
    <rPh sb="5" eb="6">
      <t>イタ</t>
    </rPh>
    <phoneticPr fontId="4"/>
  </si>
  <si>
    <t>窒息・誤嚥</t>
    <rPh sb="0" eb="2">
      <t>チッソク</t>
    </rPh>
    <rPh sb="3" eb="5">
      <t>ゴエン</t>
    </rPh>
    <phoneticPr fontId="4"/>
  </si>
  <si>
    <t>気がかりなこと</t>
    <rPh sb="0" eb="1">
      <t>キ</t>
    </rPh>
    <phoneticPr fontId="4"/>
  </si>
  <si>
    <t>身長(cm)</t>
    <rPh sb="0" eb="2">
      <t>シンチョウ</t>
    </rPh>
    <phoneticPr fontId="4"/>
  </si>
  <si>
    <t>体重(kg)</t>
    <rPh sb="0" eb="2">
      <t>タイジュウ</t>
    </rPh>
    <phoneticPr fontId="4"/>
  </si>
  <si>
    <t>ＢＭＩ</t>
    <phoneticPr fontId="4"/>
  </si>
  <si>
    <t>①糖尿病</t>
    <rPh sb="3" eb="4">
      <t>ビョウ</t>
    </rPh>
    <phoneticPr fontId="4"/>
  </si>
  <si>
    <t>②高血圧</t>
    <rPh sb="3" eb="4">
      <t>アツ</t>
    </rPh>
    <phoneticPr fontId="4"/>
  </si>
  <si>
    <t>③高脂血症</t>
    <rPh sb="3" eb="4">
      <t>チ</t>
    </rPh>
    <rPh sb="4" eb="5">
      <t>ショウ</t>
    </rPh>
    <phoneticPr fontId="4"/>
  </si>
  <si>
    <t>④その他</t>
    <phoneticPr fontId="4"/>
  </si>
  <si>
    <t>①腎臓病</t>
    <rPh sb="3" eb="4">
      <t>ビョウ</t>
    </rPh>
    <phoneticPr fontId="4"/>
  </si>
  <si>
    <t>②心臓病</t>
    <phoneticPr fontId="4"/>
  </si>
  <si>
    <t>③肝臓病</t>
    <phoneticPr fontId="4"/>
  </si>
  <si>
    <t>④膵臓病</t>
    <phoneticPr fontId="4"/>
  </si>
  <si>
    <t>⑤胃腸病</t>
    <phoneticPr fontId="4"/>
  </si>
  <si>
    <t>⑥胆のう病</t>
    <rPh sb="1" eb="2">
      <t>タン</t>
    </rPh>
    <rPh sb="4" eb="5">
      <t>ビョウ</t>
    </rPh>
    <phoneticPr fontId="4"/>
  </si>
  <si>
    <t>⑦その他</t>
    <rPh sb="3" eb="4">
      <t>タ</t>
    </rPh>
    <phoneticPr fontId="4"/>
  </si>
  <si>
    <t>選択肢</t>
    <rPh sb="0" eb="3">
      <t>センタクシ</t>
    </rPh>
    <phoneticPr fontId="4"/>
  </si>
  <si>
    <t>0 はい</t>
    <phoneticPr fontId="4"/>
  </si>
  <si>
    <t>0 いいえ</t>
    <phoneticPr fontId="4"/>
  </si>
  <si>
    <t>1 いいえ</t>
    <phoneticPr fontId="4"/>
  </si>
  <si>
    <t>1 なし</t>
    <phoneticPr fontId="4"/>
  </si>
  <si>
    <t>1 安定</t>
    <rPh sb="2" eb="4">
      <t>アンテイ</t>
    </rPh>
    <phoneticPr fontId="4"/>
  </si>
  <si>
    <t>1 ない</t>
    <phoneticPr fontId="4"/>
  </si>
  <si>
    <t>○１</t>
  </si>
  <si>
    <t>1 少し</t>
    <rPh sb="2" eb="3">
      <t>スコ</t>
    </rPh>
    <phoneticPr fontId="4"/>
  </si>
  <si>
    <t>2 はい</t>
    <phoneticPr fontId="4"/>
  </si>
  <si>
    <t>2 あり</t>
    <phoneticPr fontId="4"/>
  </si>
  <si>
    <t>2 やや</t>
    <phoneticPr fontId="4"/>
  </si>
  <si>
    <t>2 ある</t>
    <phoneticPr fontId="4"/>
  </si>
  <si>
    <t>○２</t>
  </si>
  <si>
    <t>2 いいえ</t>
    <phoneticPr fontId="4"/>
  </si>
  <si>
    <t>3 不安定</t>
    <rPh sb="2" eb="5">
      <t>フアンテイ</t>
    </rPh>
    <phoneticPr fontId="4"/>
  </si>
  <si>
    <t>△１</t>
  </si>
  <si>
    <t>△２</t>
  </si>
  <si>
    <t>×１</t>
  </si>
  <si>
    <t>×２</t>
  </si>
  <si>
    <t>アセスメント</t>
  </si>
  <si>
    <t>床から物が拾えますか</t>
  </si>
  <si>
    <t>①はい ②少し・時々 ③いいえ</t>
  </si>
  <si>
    <t>Ｋｇを入力（００．００Ｋｇ）</t>
    <rPh sb="3" eb="5">
      <t>ニュウリョク</t>
    </rPh>
    <phoneticPr fontId="4"/>
  </si>
  <si>
    <t>cmを入力（００．００cm）</t>
    <rPh sb="3" eb="5">
      <t>ニュウリョク</t>
    </rPh>
    <phoneticPr fontId="4"/>
  </si>
  <si>
    <t>ファンクショナルリーチ（ｃｍ）</t>
    <phoneticPr fontId="4"/>
  </si>
  <si>
    <t>秒数を入力（００．００秒）</t>
    <rPh sb="0" eb="1">
      <t>ビョウ</t>
    </rPh>
    <rPh sb="1" eb="2">
      <t>カズ</t>
    </rPh>
    <rPh sb="3" eb="5">
      <t>ニュウリョク</t>
    </rPh>
    <rPh sb="11" eb="12">
      <t>ビョウ</t>
    </rPh>
    <phoneticPr fontId="4"/>
  </si>
  <si>
    <t>①変化なし ②減少 ③増加</t>
    <phoneticPr fontId="4"/>
  </si>
  <si>
    <t>増加または、減少のKg</t>
    <rPh sb="0" eb="2">
      <t>ゾウカ</t>
    </rPh>
    <rPh sb="6" eb="8">
      <t>ゲンショウ</t>
    </rPh>
    <phoneticPr fontId="4"/>
  </si>
  <si>
    <t>配膳</t>
    <rPh sb="0" eb="2">
      <t>ハイゼン</t>
    </rPh>
    <phoneticPr fontId="4"/>
  </si>
  <si>
    <t>①非常にある ②ふつう
③ややない④非常にない</t>
    <phoneticPr fontId="4"/>
  </si>
  <si>
    <t xml:space="preserve">①3回 ②2回 ③その他(　 回) </t>
    <phoneticPr fontId="4"/>
  </si>
  <si>
    <t>①いいえ ②はい</t>
    <phoneticPr fontId="4"/>
  </si>
  <si>
    <t>①6杯位 ②5～4杯 ③4杯未満</t>
    <phoneticPr fontId="4"/>
  </si>
  <si>
    <t>①いいえ ②2ヵ月に1回ぐらい 
③月1回ぐらい④月2回以上</t>
    <phoneticPr fontId="4"/>
  </si>
  <si>
    <t>①普通食 ②やわらか食</t>
    <phoneticPr fontId="4"/>
  </si>
  <si>
    <t>右記の健康管理上の食事指導について、
指導がありますか
①なし　②あり</t>
    <rPh sb="0" eb="2">
      <t>ウキ</t>
    </rPh>
    <rPh sb="19" eb="21">
      <t>シドウ</t>
    </rPh>
    <phoneticPr fontId="4"/>
  </si>
  <si>
    <t>体重を増やす</t>
    <rPh sb="0" eb="2">
      <t>タイジュウ</t>
    </rPh>
    <rPh sb="3" eb="4">
      <t>フ</t>
    </rPh>
    <phoneticPr fontId="4"/>
  </si>
  <si>
    <t>カルシウムを増やす</t>
    <phoneticPr fontId="4"/>
  </si>
  <si>
    <t>鉄分を増やす</t>
    <phoneticPr fontId="4"/>
  </si>
  <si>
    <t>塩分を減らす</t>
    <phoneticPr fontId="4"/>
  </si>
  <si>
    <t>間食の取り方</t>
    <phoneticPr fontId="4"/>
  </si>
  <si>
    <t>カロリー（エネルギー）制限</t>
    <rPh sb="11" eb="13">
      <t>セイゲン</t>
    </rPh>
    <phoneticPr fontId="4"/>
  </si>
  <si>
    <t>その他（備考に入力）</t>
    <rPh sb="4" eb="6">
      <t>ビコウ</t>
    </rPh>
    <rPh sb="7" eb="9">
      <t>ニュウリョク</t>
    </rPh>
    <phoneticPr fontId="4"/>
  </si>
  <si>
    <t>調査時の前２４時間の
食事内容</t>
    <rPh sb="0" eb="2">
      <t>チョウサ</t>
    </rPh>
    <rPh sb="2" eb="3">
      <t>ドキ</t>
    </rPh>
    <rPh sb="4" eb="5">
      <t>マエ</t>
    </rPh>
    <rPh sb="7" eb="9">
      <t>ジカン</t>
    </rPh>
    <rPh sb="11" eb="13">
      <t>ショクジ</t>
    </rPh>
    <rPh sb="13" eb="15">
      <t>ナイヨウ</t>
    </rPh>
    <phoneticPr fontId="4"/>
  </si>
  <si>
    <t>具体的料理名</t>
    <phoneticPr fontId="4"/>
  </si>
  <si>
    <t>朝食</t>
    <rPh sb="0" eb="2">
      <t>チョウショク</t>
    </rPh>
    <phoneticPr fontId="4"/>
  </si>
  <si>
    <t>昼食</t>
    <rPh sb="0" eb="2">
      <t>チュウショク</t>
    </rPh>
    <phoneticPr fontId="4"/>
  </si>
  <si>
    <t>夕食</t>
    <rPh sb="0" eb="2">
      <t>ユウショク</t>
    </rPh>
    <phoneticPr fontId="4"/>
  </si>
  <si>
    <t>間食</t>
    <rPh sb="0" eb="2">
      <t>カンショク</t>
    </rPh>
    <phoneticPr fontId="4"/>
  </si>
  <si>
    <t>口腔機能向上</t>
    <phoneticPr fontId="4"/>
  </si>
  <si>
    <t>該当番号</t>
    <phoneticPr fontId="4"/>
  </si>
  <si>
    <t>①使っていない
②食事以外のときのみ使う
③食事のときのみ使う ④いつも使う</t>
    <rPh sb="1" eb="2">
      <t>ツカ</t>
    </rPh>
    <rPh sb="9" eb="11">
      <t>ショクジ</t>
    </rPh>
    <rPh sb="11" eb="13">
      <t>イガイ</t>
    </rPh>
    <rPh sb="18" eb="19">
      <t>ツカ</t>
    </rPh>
    <rPh sb="22" eb="24">
      <t>ショクジ</t>
    </rPh>
    <rPh sb="29" eb="30">
      <t>ツカ</t>
    </rPh>
    <rPh sb="36" eb="37">
      <t>ツカ</t>
    </rPh>
    <phoneticPr fontId="4"/>
  </si>
  <si>
    <t>自分の歯又は入れ歯で左右の奥歯を
しっかりとかみしめられますか</t>
    <rPh sb="0" eb="2">
      <t>ジブン</t>
    </rPh>
    <rPh sb="3" eb="4">
      <t>ハ</t>
    </rPh>
    <rPh sb="4" eb="5">
      <t>マタ</t>
    </rPh>
    <rPh sb="6" eb="7">
      <t>イ</t>
    </rPh>
    <rPh sb="8" eb="9">
      <t>バ</t>
    </rPh>
    <rPh sb="10" eb="12">
      <t>サユウ</t>
    </rPh>
    <rPh sb="13" eb="15">
      <t>オクバ</t>
    </rPh>
    <phoneticPr fontId="4"/>
  </si>
  <si>
    <t>①両方できる ②片方だけできる 
③どちらもできない</t>
    <rPh sb="1" eb="3">
      <t>リョウホウ</t>
    </rPh>
    <rPh sb="8" eb="10">
      <t>カタホウ</t>
    </rPh>
    <phoneticPr fontId="4"/>
  </si>
  <si>
    <t>①指2本分 ②指1本分 
③指1本分未満</t>
    <rPh sb="1" eb="2">
      <t>ユビ</t>
    </rPh>
    <rPh sb="3" eb="4">
      <t>ホン</t>
    </rPh>
    <rPh sb="4" eb="5">
      <t>ブン</t>
    </rPh>
    <rPh sb="7" eb="8">
      <t>ユビ</t>
    </rPh>
    <rPh sb="9" eb="10">
      <t>ホン</t>
    </rPh>
    <rPh sb="10" eb="11">
      <t>ブン</t>
    </rPh>
    <rPh sb="14" eb="15">
      <t>ユビ</t>
    </rPh>
    <rPh sb="16" eb="17">
      <t>ホン</t>
    </rPh>
    <rPh sb="17" eb="18">
      <t>ブン</t>
    </rPh>
    <rPh sb="18" eb="20">
      <t>ミマン</t>
    </rPh>
    <phoneticPr fontId="4"/>
  </si>
  <si>
    <t>口の渇きにより食事や会話に支障が
ありますか</t>
    <rPh sb="0" eb="1">
      <t>クチ</t>
    </rPh>
    <rPh sb="2" eb="3">
      <t>カワ</t>
    </rPh>
    <rPh sb="7" eb="9">
      <t>ショクジ</t>
    </rPh>
    <rPh sb="10" eb="12">
      <t>カイワ</t>
    </rPh>
    <rPh sb="13" eb="15">
      <t>シショウ</t>
    </rPh>
    <phoneticPr fontId="4"/>
  </si>
  <si>
    <t>①左右十分可能 ②やや十分 
③不十分</t>
    <phoneticPr fontId="4"/>
  </si>
  <si>
    <t>①毎日 ②週5～6回 ③週3～4回
④週1～2回 ⑤していない</t>
    <phoneticPr fontId="4"/>
  </si>
  <si>
    <t>①必要なし ②必要あり ③不可</t>
    <rPh sb="1" eb="3">
      <t>ヒツヨウ</t>
    </rPh>
    <rPh sb="7" eb="9">
      <t>ヒツヨウ</t>
    </rPh>
    <rPh sb="13" eb="15">
      <t>フカ</t>
    </rPh>
    <phoneticPr fontId="4"/>
  </si>
  <si>
    <t>食事中の食べこぼし</t>
    <rPh sb="0" eb="3">
      <t>ショクジチュウ</t>
    </rPh>
    <rPh sb="4" eb="5">
      <t>タ</t>
    </rPh>
    <phoneticPr fontId="4"/>
  </si>
  <si>
    <t>①こぼさない ②多少はこぼす 
③多量にこぼす</t>
    <rPh sb="8" eb="10">
      <t>タショウ</t>
    </rPh>
    <rPh sb="17" eb="19">
      <t>タリョウ</t>
    </rPh>
    <phoneticPr fontId="4"/>
  </si>
  <si>
    <t>アセスメント</t>
    <phoneticPr fontId="4"/>
  </si>
  <si>
    <t>食事中や食後のタン（痰）のからみ</t>
    <rPh sb="0" eb="3">
      <t>ショクジチュウ</t>
    </rPh>
    <rPh sb="4" eb="6">
      <t>ショクゴ</t>
    </rPh>
    <rPh sb="10" eb="11">
      <t>タン</t>
    </rPh>
    <phoneticPr fontId="4"/>
  </si>
  <si>
    <t>①ない ②少量ある（1/2未満） 
③多量にある（1/2以上）</t>
    <rPh sb="5" eb="7">
      <t>ショウリョウ</t>
    </rPh>
    <rPh sb="13" eb="15">
      <t>ミマン</t>
    </rPh>
    <rPh sb="19" eb="21">
      <t>タリョウ</t>
    </rPh>
    <rPh sb="28" eb="30">
      <t>イジョウ</t>
    </rPh>
    <phoneticPr fontId="4"/>
  </si>
  <si>
    <t>A6-①</t>
    <phoneticPr fontId="3"/>
  </si>
  <si>
    <r>
      <rPr>
        <b/>
        <sz val="9"/>
        <rFont val="ＭＳ Ｐゴシック"/>
        <family val="3"/>
        <charset val="128"/>
      </rPr>
      <t>(A6がはいの場合)</t>
    </r>
    <r>
      <rPr>
        <b/>
        <sz val="11"/>
        <rFont val="ＭＳ Ｐゴシック"/>
        <family val="3"/>
        <charset val="128"/>
      </rPr>
      <t xml:space="preserve">
走れますか</t>
    </r>
    <phoneticPr fontId="3"/>
  </si>
  <si>
    <r>
      <t>家の中や家のまわりの片付けや掃除などをしていますか</t>
    </r>
    <r>
      <rPr>
        <b/>
        <vertAlign val="superscript"/>
        <sz val="11"/>
        <color indexed="8"/>
        <rFont val="ＭＳ Ｐゴシック"/>
        <family val="3"/>
        <charset val="128"/>
      </rPr>
      <t>＊</t>
    </r>
    <rPh sb="0" eb="1">
      <t>イエ</t>
    </rPh>
    <rPh sb="2" eb="3">
      <t>ナカ</t>
    </rPh>
    <rPh sb="4" eb="5">
      <t>イエ</t>
    </rPh>
    <rPh sb="10" eb="12">
      <t>カタヅ</t>
    </rPh>
    <rPh sb="14" eb="16">
      <t>ソウジ</t>
    </rPh>
    <phoneticPr fontId="4"/>
  </si>
  <si>
    <r>
      <t>布団の出し入れ、シーツ交換・布団干しをしていますか</t>
    </r>
    <r>
      <rPr>
        <b/>
        <vertAlign val="superscript"/>
        <sz val="11"/>
        <color indexed="8"/>
        <rFont val="ＭＳ Ｐゴシック"/>
        <family val="3"/>
        <charset val="128"/>
      </rPr>
      <t>＊</t>
    </r>
    <rPh sb="0" eb="2">
      <t>フトン</t>
    </rPh>
    <rPh sb="3" eb="4">
      <t>ダ</t>
    </rPh>
    <rPh sb="5" eb="6">
      <t>イ</t>
    </rPh>
    <rPh sb="14" eb="16">
      <t>フトン</t>
    </rPh>
    <rPh sb="16" eb="17">
      <t>ホ</t>
    </rPh>
    <phoneticPr fontId="4"/>
  </si>
  <si>
    <r>
      <t>洗濯をしたり、干し物を取り込み、元の位置にしまって
いますか</t>
    </r>
    <r>
      <rPr>
        <b/>
        <vertAlign val="superscript"/>
        <sz val="11"/>
        <color indexed="8"/>
        <rFont val="ＭＳ Ｐゴシック"/>
        <family val="3"/>
        <charset val="128"/>
      </rPr>
      <t>＊</t>
    </r>
    <rPh sb="0" eb="2">
      <t>センタク</t>
    </rPh>
    <rPh sb="7" eb="8">
      <t>ホ</t>
    </rPh>
    <rPh sb="9" eb="10">
      <t>モノ</t>
    </rPh>
    <rPh sb="11" eb="12">
      <t>ト</t>
    </rPh>
    <rPh sb="13" eb="14">
      <t>コ</t>
    </rPh>
    <rPh sb="16" eb="17">
      <t>モト</t>
    </rPh>
    <rPh sb="18" eb="20">
      <t>イチ</t>
    </rPh>
    <phoneticPr fontId="4"/>
  </si>
  <si>
    <r>
      <t>ごみの分別やごみ出しをしていますか</t>
    </r>
    <r>
      <rPr>
        <b/>
        <vertAlign val="superscript"/>
        <sz val="11"/>
        <color indexed="8"/>
        <rFont val="ＭＳ Ｐゴシック"/>
        <family val="3"/>
        <charset val="128"/>
      </rPr>
      <t>＊</t>
    </r>
    <rPh sb="3" eb="5">
      <t>ブンベツ</t>
    </rPh>
    <rPh sb="8" eb="9">
      <t>ダ</t>
    </rPh>
    <phoneticPr fontId="4"/>
  </si>
  <si>
    <r>
      <t>D5</t>
    </r>
    <r>
      <rPr>
        <sz val="11"/>
        <rFont val="ＭＳ Ｐゴシック"/>
        <family val="3"/>
        <charset val="128"/>
      </rPr>
      <t>-①</t>
    </r>
    <phoneticPr fontId="4"/>
  </si>
  <si>
    <r>
      <t>D5</t>
    </r>
    <r>
      <rPr>
        <sz val="11"/>
        <rFont val="ＭＳ Ｐゴシック"/>
        <family val="3"/>
        <charset val="128"/>
      </rPr>
      <t>-</t>
    </r>
    <r>
      <rPr>
        <sz val="11"/>
        <color indexed="8"/>
        <rFont val="ＭＳ Ｐゴシック"/>
        <family val="3"/>
        <charset val="128"/>
      </rPr>
      <t>②</t>
    </r>
    <phoneticPr fontId="4"/>
  </si>
  <si>
    <r>
      <t>主食・主菜（肉・魚、卵・乳製品、大豆製品）・
副菜をとっていますか</t>
    </r>
    <r>
      <rPr>
        <b/>
        <vertAlign val="superscript"/>
        <sz val="11"/>
        <color indexed="8"/>
        <rFont val="ＭＳ Ｐゴシック"/>
        <family val="3"/>
        <charset val="128"/>
      </rPr>
      <t>＊</t>
    </r>
    <rPh sb="0" eb="2">
      <t>シュショク</t>
    </rPh>
    <rPh sb="3" eb="4">
      <t>シュ</t>
    </rPh>
    <rPh sb="4" eb="5">
      <t>ナ</t>
    </rPh>
    <rPh sb="6" eb="7">
      <t>ニク</t>
    </rPh>
    <rPh sb="8" eb="9">
      <t>サカナ</t>
    </rPh>
    <rPh sb="10" eb="11">
      <t>タマゴ</t>
    </rPh>
    <rPh sb="12" eb="15">
      <t>ニュウセイヒン</t>
    </rPh>
    <rPh sb="16" eb="18">
      <t>ダイズ</t>
    </rPh>
    <rPh sb="18" eb="20">
      <t>セイヒン</t>
    </rPh>
    <rPh sb="23" eb="25">
      <t>フクサイ</t>
    </rPh>
    <phoneticPr fontId="4"/>
  </si>
  <si>
    <r>
      <t>顔や髪、爪をきちんと整えることができますか</t>
    </r>
    <r>
      <rPr>
        <b/>
        <vertAlign val="superscript"/>
        <sz val="11"/>
        <color indexed="8"/>
        <rFont val="ＭＳ Ｐゴシック"/>
        <family val="3"/>
        <charset val="128"/>
      </rPr>
      <t>＊</t>
    </r>
    <rPh sb="0" eb="1">
      <t>カオ</t>
    </rPh>
    <rPh sb="2" eb="3">
      <t>カミ</t>
    </rPh>
    <rPh sb="4" eb="5">
      <t>ツメ</t>
    </rPh>
    <rPh sb="10" eb="11">
      <t>トトノ</t>
    </rPh>
    <phoneticPr fontId="4"/>
  </si>
  <si>
    <r>
      <t>火の始末や戸締りはできますか</t>
    </r>
    <r>
      <rPr>
        <vertAlign val="superscript"/>
        <sz val="11"/>
        <color indexed="8"/>
        <rFont val="ＭＳ Ｐゴシック"/>
        <family val="3"/>
        <charset val="128"/>
      </rPr>
      <t>＊</t>
    </r>
    <rPh sb="0" eb="1">
      <t>ヒ</t>
    </rPh>
    <rPh sb="2" eb="4">
      <t>シマツ</t>
    </rPh>
    <rPh sb="5" eb="7">
      <t>トジマ</t>
    </rPh>
    <phoneticPr fontId="4"/>
  </si>
  <si>
    <t>酒類を飲みますか</t>
    <rPh sb="0" eb="2">
      <t>サケルイ</t>
    </rPh>
    <rPh sb="3" eb="4">
      <t>ノ</t>
    </rPh>
    <phoneticPr fontId="4"/>
  </si>
  <si>
    <t>1回の量を記入</t>
    <rPh sb="1" eb="2">
      <t>カイ</t>
    </rPh>
    <rPh sb="3" eb="4">
      <t>リョウ</t>
    </rPh>
    <rPh sb="5" eb="7">
      <t>キニュウ</t>
    </rPh>
    <phoneticPr fontId="4"/>
  </si>
  <si>
    <t>一人で着替えができますか</t>
    <rPh sb="0" eb="2">
      <t>ヒトリ</t>
    </rPh>
    <rPh sb="3" eb="5">
      <t>キガ</t>
    </rPh>
    <phoneticPr fontId="4"/>
  </si>
  <si>
    <t>ファスナーの上げ下げ</t>
    <rPh sb="6" eb="7">
      <t>ア</t>
    </rPh>
    <rPh sb="8" eb="9">
      <t>サ</t>
    </rPh>
    <phoneticPr fontId="4"/>
  </si>
  <si>
    <t>ボタンかけ</t>
    <phoneticPr fontId="4"/>
  </si>
  <si>
    <t>D21</t>
    <phoneticPr fontId="4"/>
  </si>
  <si>
    <t>D23</t>
    <phoneticPr fontId="4"/>
  </si>
  <si>
    <t>D25</t>
    <phoneticPr fontId="4"/>
  </si>
  <si>
    <t>①必要なし ②必要あり</t>
    <rPh sb="1" eb="3">
      <t>ヒツヨウ</t>
    </rPh>
    <rPh sb="7" eb="9">
      <t>ヒツヨウ</t>
    </rPh>
    <phoneticPr fontId="4"/>
  </si>
  <si>
    <t>ふりがな</t>
    <phoneticPr fontId="3"/>
  </si>
  <si>
    <t>氏名</t>
    <rPh sb="0" eb="2">
      <t>シメイ</t>
    </rPh>
    <phoneticPr fontId="3"/>
  </si>
  <si>
    <t>予後予測</t>
    <rPh sb="0" eb="2">
      <t>ヨゴ</t>
    </rPh>
    <rPh sb="2" eb="4">
      <t>ヨソク</t>
    </rPh>
    <phoneticPr fontId="4"/>
  </si>
  <si>
    <t>○１</t>
    <phoneticPr fontId="3"/>
  </si>
  <si>
    <t>○２</t>
    <phoneticPr fontId="3"/>
  </si>
  <si>
    <t>△１</t>
    <phoneticPr fontId="3"/>
  </si>
  <si>
    <t>△２</t>
    <phoneticPr fontId="3"/>
  </si>
  <si>
    <t>×１</t>
    <phoneticPr fontId="3"/>
  </si>
  <si>
    <t>×２</t>
    <phoneticPr fontId="3"/>
  </si>
  <si>
    <t>介護予防のアセスメント［１］ 基本チェックリスト</t>
    <rPh sb="0" eb="2">
      <t>カイゴ</t>
    </rPh>
    <rPh sb="2" eb="4">
      <t>ヨボウ</t>
    </rPh>
    <rPh sb="15" eb="17">
      <t>キホン</t>
    </rPh>
    <phoneticPr fontId="4"/>
  </si>
  <si>
    <t>項目</t>
    <rPh sb="0" eb="2">
      <t>コウモク</t>
    </rPh>
    <phoneticPr fontId="4"/>
  </si>
  <si>
    <t>生</t>
    <rPh sb="0" eb="1">
      <t>セイ</t>
    </rPh>
    <phoneticPr fontId="4"/>
  </si>
  <si>
    <t>社</t>
    <rPh sb="0" eb="1">
      <t>シャ</t>
    </rPh>
    <phoneticPr fontId="4"/>
  </si>
  <si>
    <t>社</t>
  </si>
  <si>
    <t>預貯金の出し入れをしていますか</t>
    <rPh sb="0" eb="3">
      <t>ヨチョキン</t>
    </rPh>
    <rPh sb="4" eb="5">
      <t>ダ</t>
    </rPh>
    <rPh sb="6" eb="7">
      <t>イ</t>
    </rPh>
    <phoneticPr fontId="4"/>
  </si>
  <si>
    <t>他</t>
    <rPh sb="0" eb="1">
      <t>ホカ</t>
    </rPh>
    <phoneticPr fontId="4"/>
  </si>
  <si>
    <t xml:space="preserve">運動機能
</t>
    <rPh sb="0" eb="2">
      <t>ウンドウ</t>
    </rPh>
    <rPh sb="2" eb="4">
      <t>キノウ</t>
    </rPh>
    <phoneticPr fontId="4"/>
  </si>
  <si>
    <t>運</t>
    <rPh sb="0" eb="1">
      <t>ウン</t>
    </rPh>
    <phoneticPr fontId="4"/>
  </si>
  <si>
    <t>椅子に座った状態から何もつかまらずに立ち上がって
いますか</t>
    <rPh sb="0" eb="2">
      <t>イス</t>
    </rPh>
    <rPh sb="3" eb="4">
      <t>スワ</t>
    </rPh>
    <rPh sb="6" eb="8">
      <t>ジョウタイ</t>
    </rPh>
    <rPh sb="10" eb="11">
      <t>ナニ</t>
    </rPh>
    <rPh sb="18" eb="19">
      <t>タ</t>
    </rPh>
    <rPh sb="20" eb="21">
      <t>ア</t>
    </rPh>
    <phoneticPr fontId="4"/>
  </si>
  <si>
    <t>運</t>
  </si>
  <si>
    <t>健</t>
    <rPh sb="0" eb="1">
      <t>ケン</t>
    </rPh>
    <phoneticPr fontId="4"/>
  </si>
  <si>
    <t>健</t>
  </si>
  <si>
    <t>身長</t>
    <rPh sb="0" eb="2">
      <t>シンチョウ</t>
    </rPh>
    <phoneticPr fontId="4"/>
  </si>
  <si>
    <t>cm 体重</t>
    <phoneticPr fontId="4"/>
  </si>
  <si>
    <t>kg　=BMI</t>
    <phoneticPr fontId="4"/>
  </si>
  <si>
    <t>生</t>
    <phoneticPr fontId="4"/>
  </si>
  <si>
    <t>cm 体重</t>
    <phoneticPr fontId="4"/>
  </si>
  <si>
    <t>(ここ2週間)毎日の生活に充実感がない</t>
    <rPh sb="4" eb="6">
      <t>シュウカン</t>
    </rPh>
    <rPh sb="7" eb="9">
      <t>マイニチ</t>
    </rPh>
    <rPh sb="10" eb="12">
      <t>セイカツ</t>
    </rPh>
    <rPh sb="13" eb="16">
      <t>ジュウジツカン</t>
    </rPh>
    <phoneticPr fontId="4"/>
  </si>
  <si>
    <t>(ここ2週間)これまで楽しんでやれていたことが楽しめ
なくなった</t>
    <rPh sb="11" eb="12">
      <t>タノ</t>
    </rPh>
    <rPh sb="23" eb="24">
      <t>タノ</t>
    </rPh>
    <phoneticPr fontId="4"/>
  </si>
  <si>
    <t>(ここ2週間)以前は楽にできていたことが今では
おっくうに感じる</t>
    <rPh sb="7" eb="9">
      <t>イゼン</t>
    </rPh>
    <rPh sb="10" eb="11">
      <t>ラク</t>
    </rPh>
    <rPh sb="20" eb="21">
      <t>イマ</t>
    </rPh>
    <rPh sb="29" eb="30">
      <t>カン</t>
    </rPh>
    <phoneticPr fontId="4"/>
  </si>
  <si>
    <t>(ここ2週間)自分が役に立つ人間だと思えない</t>
    <rPh sb="7" eb="9">
      <t>ジブン</t>
    </rPh>
    <rPh sb="10" eb="11">
      <t>ヤク</t>
    </rPh>
    <rPh sb="12" eb="13">
      <t>タ</t>
    </rPh>
    <rPh sb="14" eb="16">
      <t>ニンゲン</t>
    </rPh>
    <rPh sb="18" eb="19">
      <t>オモ</t>
    </rPh>
    <phoneticPr fontId="4"/>
  </si>
  <si>
    <t>(ここ2週間)わけもなく疲れたような感じがする</t>
    <rPh sb="12" eb="13">
      <t>ツカ</t>
    </rPh>
    <rPh sb="18" eb="19">
      <t>カン</t>
    </rPh>
    <phoneticPr fontId="4"/>
  </si>
  <si>
    <t>合計(点数）</t>
    <rPh sb="0" eb="2">
      <t>ゴウケイ</t>
    </rPh>
    <rPh sb="3" eb="5">
      <t>テンスウ</t>
    </rPh>
    <phoneticPr fontId="4"/>
  </si>
  <si>
    <r>
      <t>※</t>
    </r>
    <r>
      <rPr>
        <sz val="11"/>
        <color indexed="8"/>
        <rFont val="ＭＳ ゴシック"/>
        <family val="3"/>
        <charset val="128"/>
      </rPr>
      <t xml:space="preserve"> 課題領域 ：</t>
    </r>
    <r>
      <rPr>
        <b/>
        <sz val="11"/>
        <color indexed="8"/>
        <rFont val="ＭＳ ゴシック"/>
        <family val="3"/>
        <charset val="128"/>
      </rPr>
      <t xml:space="preserve">運 </t>
    </r>
    <r>
      <rPr>
        <sz val="11"/>
        <color indexed="8"/>
        <rFont val="ＭＳ ゴシック"/>
        <family val="3"/>
        <charset val="128"/>
      </rPr>
      <t xml:space="preserve">動･移動，日常 </t>
    </r>
    <r>
      <rPr>
        <b/>
        <sz val="11"/>
        <color indexed="8"/>
        <rFont val="ＭＳ ゴシック"/>
        <family val="3"/>
        <charset val="128"/>
      </rPr>
      <t xml:space="preserve">生 </t>
    </r>
    <r>
      <rPr>
        <sz val="11"/>
        <color indexed="8"/>
        <rFont val="ＭＳ ゴシック"/>
        <family val="3"/>
        <charset val="128"/>
      </rPr>
      <t>活，</t>
    </r>
    <r>
      <rPr>
        <b/>
        <sz val="11"/>
        <color indexed="8"/>
        <rFont val="ＭＳ ゴシック"/>
        <family val="3"/>
        <charset val="128"/>
      </rPr>
      <t xml:space="preserve">社 </t>
    </r>
    <r>
      <rPr>
        <sz val="11"/>
        <color indexed="8"/>
        <rFont val="ＭＳ ゴシック"/>
        <family val="3"/>
        <charset val="128"/>
      </rPr>
      <t>会参加･対人交流，</t>
    </r>
    <r>
      <rPr>
        <b/>
        <sz val="11"/>
        <color indexed="8"/>
        <rFont val="ＭＳ ゴシック"/>
        <family val="3"/>
        <charset val="128"/>
      </rPr>
      <t xml:space="preserve">健 </t>
    </r>
    <r>
      <rPr>
        <sz val="11"/>
        <color indexed="8"/>
        <rFont val="ＭＳ ゴシック"/>
        <family val="3"/>
        <charset val="128"/>
      </rPr>
      <t>康管理･療養，</t>
    </r>
    <r>
      <rPr>
        <b/>
        <sz val="11"/>
        <color indexed="8"/>
        <rFont val="ＭＳ ゴシック"/>
        <family val="3"/>
        <charset val="128"/>
      </rPr>
      <t xml:space="preserve">他 </t>
    </r>
    <r>
      <rPr>
        <sz val="11"/>
        <color indexed="8"/>
        <rFont val="ＭＳ ゴシック"/>
        <family val="3"/>
        <charset val="128"/>
      </rPr>
      <t>の課題(ものわすれ･うつ･</t>
    </r>
    <rPh sb="2" eb="4">
      <t>カダイ</t>
    </rPh>
    <rPh sb="4" eb="6">
      <t>リョウイキ</t>
    </rPh>
    <rPh sb="8" eb="9">
      <t>ウン</t>
    </rPh>
    <rPh sb="10" eb="11">
      <t>ドウ</t>
    </rPh>
    <rPh sb="12" eb="14">
      <t>イドウ</t>
    </rPh>
    <rPh sb="15" eb="17">
      <t>ニチジョウ</t>
    </rPh>
    <rPh sb="18" eb="19">
      <t>ショウ</t>
    </rPh>
    <rPh sb="20" eb="21">
      <t>カツ</t>
    </rPh>
    <rPh sb="22" eb="23">
      <t>シャ</t>
    </rPh>
    <rPh sb="24" eb="25">
      <t>カイ</t>
    </rPh>
    <rPh sb="25" eb="27">
      <t>サンカ</t>
    </rPh>
    <rPh sb="28" eb="30">
      <t>タイジン</t>
    </rPh>
    <rPh sb="30" eb="32">
      <t>コウリュウ</t>
    </rPh>
    <rPh sb="33" eb="34">
      <t>ケン</t>
    </rPh>
    <rPh sb="35" eb="36">
      <t>ヤスシ</t>
    </rPh>
    <rPh sb="36" eb="38">
      <t>カンリ</t>
    </rPh>
    <rPh sb="39" eb="41">
      <t>リョウヨウ</t>
    </rPh>
    <rPh sb="42" eb="43">
      <t>タ</t>
    </rPh>
    <rPh sb="45" eb="47">
      <t>カダイ</t>
    </rPh>
    <phoneticPr fontId="4"/>
  </si>
  <si>
    <t>　　経済･支援利用)</t>
    <phoneticPr fontId="4"/>
  </si>
  <si>
    <t>※ 副領域は "予防サービス・支援計画書" 作成の際の参考とする</t>
    <rPh sb="2" eb="3">
      <t>フク</t>
    </rPh>
    <rPh sb="3" eb="5">
      <t>リョウイキ</t>
    </rPh>
    <rPh sb="8" eb="10">
      <t>ヨボウ</t>
    </rPh>
    <rPh sb="15" eb="17">
      <t>シエン</t>
    </rPh>
    <rPh sb="17" eb="19">
      <t>ケイカク</t>
    </rPh>
    <rPh sb="19" eb="20">
      <t>ショ</t>
    </rPh>
    <rPh sb="22" eb="24">
      <t>サクセイ</t>
    </rPh>
    <rPh sb="25" eb="26">
      <t>サイ</t>
    </rPh>
    <rPh sb="27" eb="29">
      <t>サンコウ</t>
    </rPh>
    <phoneticPr fontId="4"/>
  </si>
  <si>
    <t>介護予防のアセスメント［２］ 追加項目</t>
    <rPh sb="0" eb="2">
      <t>カイゴ</t>
    </rPh>
    <rPh sb="2" eb="4">
      <t>ヨボウ</t>
    </rPh>
    <rPh sb="15" eb="17">
      <t>ツイカ</t>
    </rPh>
    <rPh sb="17" eb="19">
      <t>コウモク</t>
    </rPh>
    <phoneticPr fontId="4"/>
  </si>
  <si>
    <t>栄養
食生活</t>
    <rPh sb="0" eb="2">
      <t>エイヨウ</t>
    </rPh>
    <rPh sb="3" eb="6">
      <t>ショクセイカツ</t>
    </rPh>
    <phoneticPr fontId="4"/>
  </si>
  <si>
    <r>
      <t>主</t>
    </r>
    <r>
      <rPr>
        <sz val="11"/>
        <color indexed="8"/>
        <rFont val="ＭＳ ゴシック"/>
        <family val="3"/>
        <charset val="128"/>
      </rPr>
      <t>食・主菜（肉・魚、卵・乳製品、大豆製品）・副菜をとっていますか</t>
    </r>
    <r>
      <rPr>
        <vertAlign val="superscript"/>
        <sz val="11"/>
        <color indexed="8"/>
        <rFont val="ＭＳ ゴシック"/>
        <family val="3"/>
        <charset val="128"/>
      </rPr>
      <t>＊</t>
    </r>
    <rPh sb="0" eb="2">
      <t>シュショク</t>
    </rPh>
    <rPh sb="3" eb="4">
      <t>シュ</t>
    </rPh>
    <rPh sb="4" eb="5">
      <t>ナ</t>
    </rPh>
    <rPh sb="6" eb="7">
      <t>ニク</t>
    </rPh>
    <rPh sb="8" eb="9">
      <t>サカナ</t>
    </rPh>
    <rPh sb="10" eb="11">
      <t>タマゴ</t>
    </rPh>
    <rPh sb="12" eb="15">
      <t>ニュウセイヒン</t>
    </rPh>
    <rPh sb="16" eb="18">
      <t>ダイズ</t>
    </rPh>
    <rPh sb="18" eb="20">
      <t>セイヒン</t>
    </rPh>
    <rPh sb="22" eb="24">
      <t>フクサイ</t>
    </rPh>
    <phoneticPr fontId="4"/>
  </si>
  <si>
    <r>
      <t>布</t>
    </r>
    <r>
      <rPr>
        <sz val="11"/>
        <color indexed="8"/>
        <rFont val="ＭＳ ゴシック"/>
        <family val="3"/>
        <charset val="128"/>
      </rPr>
      <t>団の出し入れ、シーツ交換・布団干しをしていますか</t>
    </r>
    <r>
      <rPr>
        <vertAlign val="superscript"/>
        <sz val="11"/>
        <color indexed="8"/>
        <rFont val="ＭＳ ゴシック"/>
        <family val="3"/>
        <charset val="128"/>
      </rPr>
      <t>＊</t>
    </r>
    <rPh sb="0" eb="2">
      <t>フトン</t>
    </rPh>
    <rPh sb="3" eb="4">
      <t>ダ</t>
    </rPh>
    <rPh sb="5" eb="6">
      <t>イ</t>
    </rPh>
    <rPh sb="14" eb="16">
      <t>フトン</t>
    </rPh>
    <rPh sb="16" eb="17">
      <t>ホ</t>
    </rPh>
    <phoneticPr fontId="4"/>
  </si>
  <si>
    <r>
      <t>顔</t>
    </r>
    <r>
      <rPr>
        <sz val="11"/>
        <color indexed="8"/>
        <rFont val="ＭＳ ゴシック"/>
        <family val="3"/>
        <charset val="128"/>
      </rPr>
      <t>や髪、爪をきちんと整えることができますか</t>
    </r>
    <r>
      <rPr>
        <vertAlign val="superscript"/>
        <sz val="11"/>
        <color indexed="8"/>
        <rFont val="ＭＳ ゴシック"/>
        <family val="3"/>
        <charset val="128"/>
      </rPr>
      <t>＊</t>
    </r>
    <rPh sb="0" eb="1">
      <t>カオ</t>
    </rPh>
    <rPh sb="2" eb="3">
      <t>カミ</t>
    </rPh>
    <rPh sb="4" eb="5">
      <t>ツメ</t>
    </rPh>
    <rPh sb="10" eb="11">
      <t>トトノ</t>
    </rPh>
    <phoneticPr fontId="4"/>
  </si>
  <si>
    <t>排泄に関する心配がありませんか（尿もれ、便秘、下痢）</t>
    <rPh sb="0" eb="2">
      <t>ハイセツ</t>
    </rPh>
    <rPh sb="3" eb="4">
      <t>カン</t>
    </rPh>
    <rPh sb="6" eb="8">
      <t>シンパイ</t>
    </rPh>
    <rPh sb="16" eb="17">
      <t>ニョウ</t>
    </rPh>
    <rPh sb="20" eb="22">
      <t>ベンピ</t>
    </rPh>
    <rPh sb="23" eb="25">
      <t>ゲリ</t>
    </rPh>
    <phoneticPr fontId="4"/>
  </si>
  <si>
    <t>歯や義歯を磨いたり、口腔の手入れをしていますか</t>
    <rPh sb="0" eb="1">
      <t>ハ</t>
    </rPh>
    <rPh sb="2" eb="4">
      <t>ギシ</t>
    </rPh>
    <rPh sb="5" eb="6">
      <t>ミガ</t>
    </rPh>
    <rPh sb="10" eb="12">
      <t>コウクウ</t>
    </rPh>
    <rPh sb="13" eb="15">
      <t>テイ</t>
    </rPh>
    <phoneticPr fontId="4"/>
  </si>
  <si>
    <t>自分の歯又は入れ歯で左右の奥歯をしっかりとかみしめられますか</t>
    <rPh sb="0" eb="2">
      <t>ジブン</t>
    </rPh>
    <rPh sb="3" eb="4">
      <t>ハ</t>
    </rPh>
    <rPh sb="4" eb="5">
      <t>マタ</t>
    </rPh>
    <rPh sb="6" eb="7">
      <t>イ</t>
    </rPh>
    <rPh sb="8" eb="9">
      <t>バ</t>
    </rPh>
    <rPh sb="10" eb="12">
      <t>サユウ</t>
    </rPh>
    <rPh sb="13" eb="15">
      <t>オクバ</t>
    </rPh>
    <phoneticPr fontId="4"/>
  </si>
  <si>
    <r>
      <t>洗</t>
    </r>
    <r>
      <rPr>
        <sz val="11"/>
        <color indexed="8"/>
        <rFont val="ＭＳ ゴシック"/>
        <family val="3"/>
        <charset val="128"/>
      </rPr>
      <t>濯をしたり、干し物を取り込み、元の位置にしまっていますか</t>
    </r>
    <r>
      <rPr>
        <vertAlign val="superscript"/>
        <sz val="11"/>
        <color indexed="8"/>
        <rFont val="ＭＳ ゴシック"/>
        <family val="3"/>
        <charset val="128"/>
      </rPr>
      <t>＊</t>
    </r>
    <rPh sb="0" eb="2">
      <t>センタク</t>
    </rPh>
    <rPh sb="7" eb="8">
      <t>ホ</t>
    </rPh>
    <rPh sb="9" eb="10">
      <t>モノ</t>
    </rPh>
    <rPh sb="11" eb="12">
      <t>ト</t>
    </rPh>
    <rPh sb="13" eb="14">
      <t>コ</t>
    </rPh>
    <rPh sb="16" eb="17">
      <t>モト</t>
    </rPh>
    <rPh sb="18" eb="20">
      <t>イチ</t>
    </rPh>
    <phoneticPr fontId="4"/>
  </si>
  <si>
    <r>
      <t>家</t>
    </r>
    <r>
      <rPr>
        <sz val="11"/>
        <color indexed="8"/>
        <rFont val="ＭＳ ゴシック"/>
        <family val="3"/>
        <charset val="128"/>
      </rPr>
      <t>の中や家のまわりの片付けや掃除などをしていますか</t>
    </r>
    <r>
      <rPr>
        <vertAlign val="superscript"/>
        <sz val="11"/>
        <color indexed="8"/>
        <rFont val="ＭＳ ゴシック"/>
        <family val="3"/>
        <charset val="128"/>
      </rPr>
      <t>＊</t>
    </r>
    <rPh sb="0" eb="1">
      <t>イエ</t>
    </rPh>
    <rPh sb="2" eb="3">
      <t>ナカ</t>
    </rPh>
    <rPh sb="4" eb="5">
      <t>イエ</t>
    </rPh>
    <rPh sb="10" eb="12">
      <t>カタヅ</t>
    </rPh>
    <rPh sb="14" eb="16">
      <t>ソウジ</t>
    </rPh>
    <phoneticPr fontId="4"/>
  </si>
  <si>
    <r>
      <t>ご</t>
    </r>
    <r>
      <rPr>
        <sz val="11"/>
        <color indexed="8"/>
        <rFont val="ＭＳ ゴシック"/>
        <family val="3"/>
        <charset val="128"/>
      </rPr>
      <t>みの分別やごみ出しをしていますか</t>
    </r>
    <r>
      <rPr>
        <vertAlign val="superscript"/>
        <sz val="11"/>
        <color indexed="8"/>
        <rFont val="ＭＳ ゴシック"/>
        <family val="3"/>
        <charset val="128"/>
      </rPr>
      <t>＊</t>
    </r>
    <rPh sb="3" eb="5">
      <t>ブンベツ</t>
    </rPh>
    <rPh sb="8" eb="9">
      <t>ダ</t>
    </rPh>
    <phoneticPr fontId="4"/>
  </si>
  <si>
    <r>
      <t>火</t>
    </r>
    <r>
      <rPr>
        <sz val="11"/>
        <color indexed="8"/>
        <rFont val="ＭＳ ゴシック"/>
        <family val="3"/>
        <charset val="128"/>
      </rPr>
      <t>の始末や戸締りはできますか</t>
    </r>
    <r>
      <rPr>
        <vertAlign val="superscript"/>
        <sz val="11"/>
        <color indexed="8"/>
        <rFont val="ＭＳ ゴシック"/>
        <family val="3"/>
        <charset val="128"/>
      </rPr>
      <t>＊</t>
    </r>
    <rPh sb="0" eb="1">
      <t>ヒ</t>
    </rPh>
    <rPh sb="2" eb="4">
      <t>シマツ</t>
    </rPh>
    <rPh sb="5" eb="7">
      <t>トジマ</t>
    </rPh>
    <phoneticPr fontId="4"/>
  </si>
  <si>
    <t>健康管理</t>
    <phoneticPr fontId="4"/>
  </si>
  <si>
    <t>うつ</t>
    <phoneticPr fontId="4"/>
  </si>
  <si>
    <t>総合計(点数)</t>
    <rPh sb="0" eb="3">
      <t>ソウゴウケイ</t>
    </rPh>
    <rPh sb="4" eb="6">
      <t>テンスウ</t>
    </rPh>
    <phoneticPr fontId="4"/>
  </si>
  <si>
    <t>調査日</t>
    <rPh sb="0" eb="3">
      <t>チョウサビ</t>
    </rPh>
    <phoneticPr fontId="4"/>
  </si>
  <si>
    <t>A</t>
  </si>
  <si>
    <t>B</t>
  </si>
  <si>
    <t>C</t>
  </si>
  <si>
    <t>C</t>
    <phoneticPr fontId="3"/>
  </si>
  <si>
    <t>C</t>
    <phoneticPr fontId="3"/>
  </si>
  <si>
    <t>D</t>
  </si>
  <si>
    <t>☆</t>
    <phoneticPr fontId="3"/>
  </si>
  <si>
    <t>☆</t>
    <phoneticPr fontId="3"/>
  </si>
  <si>
    <t>☆</t>
    <phoneticPr fontId="3"/>
  </si>
  <si>
    <t>☆</t>
    <phoneticPr fontId="3"/>
  </si>
  <si>
    <t>生活行為アセスメント（訪問・通所共通）</t>
    <rPh sb="0" eb="2">
      <t>セイカツ</t>
    </rPh>
    <rPh sb="2" eb="4">
      <t>コウイ</t>
    </rPh>
    <rPh sb="11" eb="13">
      <t>ホウモン</t>
    </rPh>
    <rPh sb="14" eb="16">
      <t>ツウショ</t>
    </rPh>
    <rPh sb="16" eb="18">
      <t>キョウツウ</t>
    </rPh>
    <phoneticPr fontId="4"/>
  </si>
  <si>
    <t>生活行為</t>
    <rPh sb="0" eb="2">
      <t>セイカツ</t>
    </rPh>
    <rPh sb="2" eb="4">
      <t>コウイ</t>
    </rPh>
    <phoneticPr fontId="4"/>
  </si>
  <si>
    <t>作　　業</t>
    <rPh sb="0" eb="1">
      <t>サク</t>
    </rPh>
    <rPh sb="3" eb="4">
      <t>ギョウ</t>
    </rPh>
    <phoneticPr fontId="4"/>
  </si>
  <si>
    <t>該当番号</t>
    <rPh sb="0" eb="2">
      <t>ガイトウ</t>
    </rPh>
    <rPh sb="2" eb="4">
      <t>バンゴウ</t>
    </rPh>
    <phoneticPr fontId="4"/>
  </si>
  <si>
    <t>少し(1)</t>
    <phoneticPr fontId="4"/>
  </si>
  <si>
    <t>困難(2)</t>
    <phoneticPr fontId="4"/>
  </si>
  <si>
    <t>芋類等固い物の皮むき</t>
    <rPh sb="0" eb="1">
      <t>イモ</t>
    </rPh>
    <rPh sb="1" eb="2">
      <t>ルイ</t>
    </rPh>
    <rPh sb="2" eb="3">
      <t>トウ</t>
    </rPh>
    <rPh sb="3" eb="4">
      <t>カタ</t>
    </rPh>
    <rPh sb="5" eb="6">
      <t>モノ</t>
    </rPh>
    <rPh sb="7" eb="8">
      <t>カワ</t>
    </rPh>
    <phoneticPr fontId="4"/>
  </si>
  <si>
    <t>できる(0)</t>
    <phoneticPr fontId="4"/>
  </si>
  <si>
    <t>盛りつけ、菜箸操作</t>
    <rPh sb="0" eb="1">
      <t>モ</t>
    </rPh>
    <rPh sb="5" eb="7">
      <t>サイバシ</t>
    </rPh>
    <rPh sb="7" eb="9">
      <t>ソウサ</t>
    </rPh>
    <phoneticPr fontId="4"/>
  </si>
  <si>
    <t>びんの開閉</t>
    <rPh sb="3" eb="5">
      <t>カイヘイ</t>
    </rPh>
    <phoneticPr fontId="4"/>
  </si>
  <si>
    <t>プルトップ缶の開閉</t>
    <rPh sb="5" eb="6">
      <t>カン</t>
    </rPh>
    <rPh sb="7" eb="9">
      <t>カイヘイ</t>
    </rPh>
    <phoneticPr fontId="4"/>
  </si>
  <si>
    <t>掃除機</t>
    <rPh sb="0" eb="3">
      <t>ソウジキ</t>
    </rPh>
    <phoneticPr fontId="4"/>
  </si>
  <si>
    <t>連絡</t>
    <rPh sb="0" eb="2">
      <t>レンラク</t>
    </rPh>
    <phoneticPr fontId="4"/>
  </si>
  <si>
    <t>電話利用</t>
    <rPh sb="0" eb="2">
      <t>デンワ</t>
    </rPh>
    <rPh sb="2" eb="4">
      <t>リヨウ</t>
    </rPh>
    <phoneticPr fontId="4"/>
  </si>
  <si>
    <t>できる(0)</t>
    <phoneticPr fontId="4"/>
  </si>
  <si>
    <t>少し(1)</t>
    <phoneticPr fontId="4"/>
  </si>
  <si>
    <t>困難(2)</t>
    <phoneticPr fontId="4"/>
  </si>
  <si>
    <t>困難(2)</t>
    <phoneticPr fontId="4"/>
  </si>
  <si>
    <t>少し(1)</t>
    <phoneticPr fontId="4"/>
  </si>
  <si>
    <t>できる(0)</t>
    <phoneticPr fontId="4"/>
  </si>
  <si>
    <t>困難(2)</t>
    <phoneticPr fontId="4"/>
  </si>
  <si>
    <t>できる(0)</t>
    <phoneticPr fontId="4"/>
  </si>
  <si>
    <t>困難(2)</t>
    <phoneticPr fontId="4"/>
  </si>
  <si>
    <t>できる(0)</t>
    <phoneticPr fontId="4"/>
  </si>
  <si>
    <t>少し(1)</t>
    <phoneticPr fontId="4"/>
  </si>
  <si>
    <t>困難(2)</t>
    <phoneticPr fontId="4"/>
  </si>
  <si>
    <t>少し(1)</t>
    <phoneticPr fontId="4"/>
  </si>
  <si>
    <t>少し(1)</t>
    <phoneticPr fontId="4"/>
  </si>
  <si>
    <t>少し(1)</t>
    <phoneticPr fontId="4"/>
  </si>
  <si>
    <t>できる(0)</t>
    <phoneticPr fontId="4"/>
  </si>
  <si>
    <t>①家事（買物・調理・掃除・洗濯・ゴミ捨て等）（B1～B6）
②住居・経済の管理（B7）
③花木やペットの世話など</t>
    <rPh sb="1" eb="3">
      <t>カジ</t>
    </rPh>
    <rPh sb="4" eb="6">
      <t>カイモノ</t>
    </rPh>
    <rPh sb="7" eb="9">
      <t>チョウリ</t>
    </rPh>
    <rPh sb="10" eb="12">
      <t>ソウジ</t>
    </rPh>
    <rPh sb="13" eb="15">
      <t>センタク</t>
    </rPh>
    <rPh sb="18" eb="19">
      <t>ス</t>
    </rPh>
    <rPh sb="20" eb="21">
      <t>ナド</t>
    </rPh>
    <rPh sb="31" eb="33">
      <t>ジュウキョ</t>
    </rPh>
    <rPh sb="34" eb="36">
      <t>ケイザイ</t>
    </rPh>
    <rPh sb="37" eb="39">
      <t>カンリ</t>
    </rPh>
    <rPh sb="45" eb="47">
      <t>カボク</t>
    </rPh>
    <rPh sb="52" eb="54">
      <t>セワ</t>
    </rPh>
    <phoneticPr fontId="4"/>
  </si>
  <si>
    <t>食事中や食後のタン（痰）のからみはありますか</t>
    <rPh sb="0" eb="3">
      <t>ショクジチュウ</t>
    </rPh>
    <rPh sb="4" eb="6">
      <t>ショクゴ</t>
    </rPh>
    <rPh sb="10" eb="11">
      <t>タン</t>
    </rPh>
    <phoneticPr fontId="4"/>
  </si>
  <si>
    <t>D13-①</t>
    <phoneticPr fontId="4"/>
  </si>
  <si>
    <t>食事（口腔機能・口の健康状態）</t>
    <rPh sb="3" eb="5">
      <t>コウクウ</t>
    </rPh>
    <rPh sb="5" eb="7">
      <t>キノウ</t>
    </rPh>
    <rPh sb="8" eb="9">
      <t>クチ</t>
    </rPh>
    <rPh sb="10" eb="12">
      <t>ケンコウ</t>
    </rPh>
    <rPh sb="12" eb="14">
      <t>ジョウタイ</t>
    </rPh>
    <phoneticPr fontId="4"/>
  </si>
  <si>
    <t>D26</t>
    <phoneticPr fontId="4"/>
  </si>
  <si>
    <t>D30</t>
    <phoneticPr fontId="3"/>
  </si>
  <si>
    <t>D32</t>
    <phoneticPr fontId="3"/>
  </si>
  <si>
    <t>D34</t>
    <phoneticPr fontId="3"/>
  </si>
  <si>
    <t>D36</t>
    <phoneticPr fontId="3"/>
  </si>
  <si>
    <t>D37</t>
    <phoneticPr fontId="3"/>
  </si>
  <si>
    <t>D14</t>
    <phoneticPr fontId="4"/>
  </si>
  <si>
    <t>D15</t>
    <phoneticPr fontId="4"/>
  </si>
  <si>
    <t>D16</t>
    <phoneticPr fontId="4"/>
  </si>
  <si>
    <t>D16-①</t>
    <phoneticPr fontId="4"/>
  </si>
  <si>
    <t>D16-②</t>
    <phoneticPr fontId="4"/>
  </si>
  <si>
    <t>D17</t>
    <phoneticPr fontId="4"/>
  </si>
  <si>
    <t>D19-①</t>
    <phoneticPr fontId="3"/>
  </si>
  <si>
    <t>D19-②</t>
  </si>
  <si>
    <t>D19-③</t>
  </si>
  <si>
    <t>D19-④</t>
  </si>
  <si>
    <t>D19-⑤</t>
  </si>
  <si>
    <t>D19-⑥</t>
  </si>
  <si>
    <t>D19-⑦</t>
  </si>
  <si>
    <t>D21-①</t>
  </si>
  <si>
    <t>D21-②</t>
  </si>
  <si>
    <t>D21-③</t>
  </si>
  <si>
    <t>D22</t>
    <phoneticPr fontId="4"/>
  </si>
  <si>
    <t>D23-①</t>
    <phoneticPr fontId="4"/>
  </si>
  <si>
    <t>D24</t>
    <phoneticPr fontId="4"/>
  </si>
  <si>
    <t>D26-①</t>
    <phoneticPr fontId="3"/>
  </si>
  <si>
    <t>D26-②</t>
    <phoneticPr fontId="3"/>
  </si>
  <si>
    <t>D27</t>
    <phoneticPr fontId="4"/>
  </si>
  <si>
    <t>D28</t>
    <phoneticPr fontId="4"/>
  </si>
  <si>
    <t>D29</t>
    <phoneticPr fontId="3"/>
  </si>
  <si>
    <t>D31</t>
    <phoneticPr fontId="3"/>
  </si>
  <si>
    <t>D33</t>
    <phoneticPr fontId="3"/>
  </si>
  <si>
    <t>D35</t>
    <phoneticPr fontId="3"/>
  </si>
  <si>
    <t>D38</t>
    <phoneticPr fontId="3"/>
  </si>
  <si>
    <t>○２</t>
    <phoneticPr fontId="3"/>
  </si>
  <si>
    <t>△１</t>
    <phoneticPr fontId="3"/>
  </si>
  <si>
    <t>×１</t>
    <phoneticPr fontId="3"/>
  </si>
  <si>
    <t>介護予防プログラム別アセスメント（事業所用）</t>
    <rPh sb="9" eb="10">
      <t>ベツ</t>
    </rPh>
    <rPh sb="17" eb="20">
      <t>ジギョウショ</t>
    </rPh>
    <rPh sb="20" eb="21">
      <t>ヨウ</t>
    </rPh>
    <phoneticPr fontId="4"/>
  </si>
  <si>
    <t>氏名：</t>
  </si>
  <si>
    <t>様</t>
  </si>
  <si>
    <t>年齢：</t>
    <phoneticPr fontId="4"/>
  </si>
  <si>
    <t>歳</t>
    <phoneticPr fontId="4"/>
  </si>
  <si>
    <t>性別：</t>
    <phoneticPr fontId="4"/>
  </si>
  <si>
    <t>記入日：</t>
    <rPh sb="0" eb="2">
      <t>キニュウ</t>
    </rPh>
    <phoneticPr fontId="4"/>
  </si>
  <si>
    <t>　表の生活行為について、現在しているものには「している」の列に、現在していないがしてみたいものには「してみたい」の列に、する・しない、できる・できないにかかわらず、興味があるものには「興味がある」の列に○を付けてください 。どれにも該当しないものは「している」の列に×を付けてください。リスト以外の生活行為に思い当たるものがあれば、空欄を利用して記載してください。</t>
    <rPh sb="156" eb="157">
      <t>ア</t>
    </rPh>
    <phoneticPr fontId="4"/>
  </si>
  <si>
    <t>生活行為</t>
  </si>
  <si>
    <t>　している</t>
    <phoneticPr fontId="4"/>
  </si>
  <si>
    <t>　してみたい</t>
    <phoneticPr fontId="4"/>
  </si>
  <si>
    <t>　興味がある</t>
    <phoneticPr fontId="4"/>
  </si>
  <si>
    <t>　している</t>
    <phoneticPr fontId="4"/>
  </si>
  <si>
    <t>自分でトイレへ行く</t>
  </si>
  <si>
    <t>生涯学習・歴史</t>
  </si>
  <si>
    <t>一人でお風呂に入る</t>
  </si>
  <si>
    <t>読書</t>
  </si>
  <si>
    <t>自分で服を着る</t>
  </si>
  <si>
    <t>俳句</t>
  </si>
  <si>
    <t>自分で食べる</t>
  </si>
  <si>
    <t>書道・習字</t>
  </si>
  <si>
    <t>歯磨きをする</t>
  </si>
  <si>
    <t>絵を描く・絵手紙</t>
  </si>
  <si>
    <t>身だしなみを整える</t>
  </si>
  <si>
    <t>パソコン・ワープロ</t>
  </si>
  <si>
    <t>好きなときに眠る</t>
  </si>
  <si>
    <t>写真</t>
  </si>
  <si>
    <t>掃除・整理整頓</t>
  </si>
  <si>
    <t>映画・観劇・演奏会</t>
  </si>
  <si>
    <t>料理を作る</t>
  </si>
  <si>
    <t>お茶・お花</t>
  </si>
  <si>
    <t>買い物</t>
  </si>
  <si>
    <t>歌を歌う・カラオケ</t>
  </si>
  <si>
    <t>家や庭の手入れ・世話</t>
  </si>
  <si>
    <t>音楽を聴く・楽器演奏</t>
  </si>
  <si>
    <t>洗濯・洗濯物たたみ</t>
  </si>
  <si>
    <t>将棋・囲碁・麻雀・ゲーム</t>
    <phoneticPr fontId="4"/>
  </si>
  <si>
    <t>自転車・車の運転</t>
  </si>
  <si>
    <t>体操・運動</t>
  </si>
  <si>
    <t>電車・バスでの外出</t>
  </si>
  <si>
    <t>散歩</t>
  </si>
  <si>
    <t>孫・子供の世話</t>
  </si>
  <si>
    <t>動物の世話</t>
  </si>
  <si>
    <t>ダンス・踊り</t>
  </si>
  <si>
    <t>友達とおしゃべり・遊ぶ</t>
  </si>
  <si>
    <t>野球・相撲等観戦</t>
  </si>
  <si>
    <t>家族・親戚との団らん</t>
  </si>
  <si>
    <t>競馬・競輪・競艇・パチンコ</t>
  </si>
  <si>
    <t>デート・異性との交流</t>
  </si>
  <si>
    <t>編み物</t>
  </si>
  <si>
    <t>居酒屋に行く</t>
  </si>
  <si>
    <t>針仕事</t>
  </si>
  <si>
    <t>ボランティア</t>
  </si>
  <si>
    <t>畑仕事</t>
  </si>
  <si>
    <t>地域活動（町内会・老人クラブ）</t>
  </si>
  <si>
    <t>賃金を伴う仕事</t>
  </si>
  <si>
    <t>お参り・宗教活動</t>
  </si>
  <si>
    <t>旅行・温泉</t>
  </si>
  <si>
    <t>○</t>
    <phoneticPr fontId="63"/>
  </si>
  <si>
    <t>×</t>
    <phoneticPr fontId="63"/>
  </si>
  <si>
    <t>生活機能評価の変化</t>
    <rPh sb="0" eb="2">
      <t>セイカツ</t>
    </rPh>
    <rPh sb="2" eb="4">
      <t>キノウ</t>
    </rPh>
    <rPh sb="4" eb="6">
      <t>ヒョウカ</t>
    </rPh>
    <rPh sb="7" eb="9">
      <t>ヘンカ</t>
    </rPh>
    <phoneticPr fontId="3"/>
  </si>
  <si>
    <t>包括アセスメント変化</t>
    <rPh sb="0" eb="2">
      <t>ホウカツ</t>
    </rPh>
    <rPh sb="8" eb="10">
      <t>ヘンカ</t>
    </rPh>
    <phoneticPr fontId="3"/>
  </si>
  <si>
    <t>Ⅰ　運動器機能向上結果</t>
    <rPh sb="2" eb="4">
      <t>ウンドウ</t>
    </rPh>
    <rPh sb="4" eb="5">
      <t>キ</t>
    </rPh>
    <rPh sb="5" eb="7">
      <t>キノウ</t>
    </rPh>
    <rPh sb="7" eb="9">
      <t>コウジョウ</t>
    </rPh>
    <rPh sb="9" eb="11">
      <t>ケッカ</t>
    </rPh>
    <phoneticPr fontId="3"/>
  </si>
  <si>
    <t>Ⅱ　栄養改善・食支援結果</t>
    <rPh sb="2" eb="4">
      <t>エイヨウ</t>
    </rPh>
    <rPh sb="4" eb="6">
      <t>カイゼン</t>
    </rPh>
    <rPh sb="7" eb="8">
      <t>ショク</t>
    </rPh>
    <rPh sb="8" eb="10">
      <t>シエン</t>
    </rPh>
    <rPh sb="10" eb="12">
      <t>ケッカ</t>
    </rPh>
    <phoneticPr fontId="3"/>
  </si>
  <si>
    <t>Ⅲ　口腔機能向上結果</t>
    <rPh sb="2" eb="4">
      <t>コウクウ</t>
    </rPh>
    <rPh sb="4" eb="6">
      <t>キノウ</t>
    </rPh>
    <rPh sb="6" eb="8">
      <t>コウジョウ</t>
    </rPh>
    <rPh sb="8" eb="10">
      <t>ケッカ</t>
    </rPh>
    <phoneticPr fontId="3"/>
  </si>
  <si>
    <t>総合評価判定</t>
    <rPh sb="0" eb="4">
      <t>ソウゴウヒョウカ</t>
    </rPh>
    <rPh sb="4" eb="6">
      <t>ハンテイ</t>
    </rPh>
    <phoneticPr fontId="3"/>
  </si>
  <si>
    <t>被保険者番号</t>
    <rPh sb="0" eb="4">
      <t>ヒホケンシャ</t>
    </rPh>
    <rPh sb="4" eb="6">
      <t>バンゴウ</t>
    </rPh>
    <phoneticPr fontId="3"/>
  </si>
  <si>
    <t>利用者氏名</t>
    <rPh sb="0" eb="3">
      <t>リヨウシャ</t>
    </rPh>
    <rPh sb="3" eb="5">
      <t>シメイ</t>
    </rPh>
    <phoneticPr fontId="3"/>
  </si>
  <si>
    <t>計画期間</t>
    <rPh sb="0" eb="2">
      <t>ケイカク</t>
    </rPh>
    <rPh sb="2" eb="4">
      <t>キカン</t>
    </rPh>
    <phoneticPr fontId="3"/>
  </si>
  <si>
    <t>地域包括支援センター名</t>
    <rPh sb="0" eb="2">
      <t>チイキ</t>
    </rPh>
    <rPh sb="2" eb="4">
      <t>ホウカツ</t>
    </rPh>
    <rPh sb="4" eb="6">
      <t>シエン</t>
    </rPh>
    <rPh sb="10" eb="11">
      <t>メイ</t>
    </rPh>
    <phoneticPr fontId="3"/>
  </si>
  <si>
    <t>アセスメント日付</t>
    <rPh sb="6" eb="8">
      <t>ヒヅケ</t>
    </rPh>
    <phoneticPr fontId="3"/>
  </si>
  <si>
    <t>地域包括</t>
    <rPh sb="0" eb="2">
      <t>チイキ</t>
    </rPh>
    <rPh sb="2" eb="4">
      <t>ホウカツ</t>
    </rPh>
    <phoneticPr fontId="3"/>
  </si>
  <si>
    <t>事業所(通所)</t>
    <rPh sb="0" eb="3">
      <t>ジギョウショ</t>
    </rPh>
    <rPh sb="4" eb="6">
      <t>ツウショ</t>
    </rPh>
    <phoneticPr fontId="3"/>
  </si>
  <si>
    <t>事業所(訪問)</t>
    <rPh sb="0" eb="3">
      <t>ジギョウショ</t>
    </rPh>
    <rPh sb="4" eb="6">
      <t>ホウモン</t>
    </rPh>
    <phoneticPr fontId="3"/>
  </si>
  <si>
    <t>介護度</t>
    <rPh sb="0" eb="2">
      <t>カイゴ</t>
    </rPh>
    <rPh sb="2" eb="3">
      <t>ド</t>
    </rPh>
    <phoneticPr fontId="3"/>
  </si>
  <si>
    <t>事前</t>
    <rPh sb="0" eb="2">
      <t>ジゼン</t>
    </rPh>
    <phoneticPr fontId="3"/>
  </si>
  <si>
    <t>事後</t>
    <rPh sb="0" eb="2">
      <t>ジゴ</t>
    </rPh>
    <phoneticPr fontId="3"/>
  </si>
  <si>
    <t>サービス種別</t>
    <rPh sb="4" eb="6">
      <t>シュベツ</t>
    </rPh>
    <phoneticPr fontId="3"/>
  </si>
  <si>
    <t>事業所名</t>
    <rPh sb="0" eb="3">
      <t>ジギョウショ</t>
    </rPh>
    <rPh sb="3" eb="4">
      <t>メイ</t>
    </rPh>
    <phoneticPr fontId="3"/>
  </si>
  <si>
    <t>利用
回数</t>
    <rPh sb="0" eb="2">
      <t>リヨウ</t>
    </rPh>
    <rPh sb="3" eb="5">
      <t>カイスウ</t>
    </rPh>
    <phoneticPr fontId="3"/>
  </si>
  <si>
    <t>運動</t>
    <rPh sb="0" eb="2">
      <t>ウンドウ</t>
    </rPh>
    <phoneticPr fontId="3"/>
  </si>
  <si>
    <t>生活行為</t>
    <rPh sb="0" eb="2">
      <t>セイカツ</t>
    </rPh>
    <rPh sb="2" eb="4">
      <t>コウイ</t>
    </rPh>
    <phoneticPr fontId="3"/>
  </si>
  <si>
    <t>栄養</t>
    <rPh sb="0" eb="2">
      <t>エイヨウ</t>
    </rPh>
    <phoneticPr fontId="3"/>
  </si>
  <si>
    <t>口腔</t>
    <rPh sb="0" eb="2">
      <t>コウクウ</t>
    </rPh>
    <phoneticPr fontId="3"/>
  </si>
  <si>
    <t>ｱｸﾃｨﾋﾞﾃｨ</t>
    <phoneticPr fontId="3"/>
  </si>
  <si>
    <t>生活援助</t>
    <rPh sb="0" eb="2">
      <t>セイカツ</t>
    </rPh>
    <rPh sb="2" eb="4">
      <t>エンジョ</t>
    </rPh>
    <phoneticPr fontId="3"/>
  </si>
  <si>
    <t>改善度</t>
    <rPh sb="0" eb="2">
      <t>カイゼン</t>
    </rPh>
    <rPh sb="2" eb="3">
      <t>ド</t>
    </rPh>
    <phoneticPr fontId="3"/>
  </si>
  <si>
    <t>生活</t>
    <rPh sb="0" eb="2">
      <t>セイカツ</t>
    </rPh>
    <phoneticPr fontId="3"/>
  </si>
  <si>
    <t>社会</t>
    <rPh sb="0" eb="2">
      <t>シャカイ</t>
    </rPh>
    <phoneticPr fontId="3"/>
  </si>
  <si>
    <t>健康</t>
    <rPh sb="0" eb="2">
      <t>ケンコウ</t>
    </rPh>
    <phoneticPr fontId="3"/>
  </si>
  <si>
    <t>合計</t>
    <rPh sb="0" eb="2">
      <t>ゴウケイ</t>
    </rPh>
    <phoneticPr fontId="3"/>
  </si>
  <si>
    <t>当初</t>
    <rPh sb="0" eb="2">
      <t>トウショ</t>
    </rPh>
    <phoneticPr fontId="3"/>
  </si>
  <si>
    <t>評価</t>
    <rPh sb="0" eb="2">
      <t>ヒョウカ</t>
    </rPh>
    <phoneticPr fontId="3"/>
  </si>
  <si>
    <t>予後予測</t>
    <rPh sb="0" eb="2">
      <t>ヨゴ</t>
    </rPh>
    <rPh sb="2" eb="4">
      <t>ヨソク</t>
    </rPh>
    <phoneticPr fontId="3"/>
  </si>
  <si>
    <t>室内歩行</t>
    <rPh sb="0" eb="2">
      <t>シツナイ</t>
    </rPh>
    <rPh sb="2" eb="4">
      <t>ホコウ</t>
    </rPh>
    <phoneticPr fontId="3"/>
  </si>
  <si>
    <t>屋外歩行</t>
    <rPh sb="0" eb="2">
      <t>オクガイ</t>
    </rPh>
    <rPh sb="2" eb="4">
      <t>ホコウ</t>
    </rPh>
    <phoneticPr fontId="3"/>
  </si>
  <si>
    <t>ごみ出し</t>
    <rPh sb="2" eb="3">
      <t>ダ</t>
    </rPh>
    <phoneticPr fontId="3"/>
  </si>
  <si>
    <t>金銭管理</t>
    <rPh sb="0" eb="2">
      <t>キンセン</t>
    </rPh>
    <rPh sb="2" eb="4">
      <t>カンリ</t>
    </rPh>
    <phoneticPr fontId="3"/>
  </si>
  <si>
    <t>掃除</t>
    <rPh sb="0" eb="2">
      <t>ソウジ</t>
    </rPh>
    <phoneticPr fontId="3"/>
  </si>
  <si>
    <t>整理</t>
    <rPh sb="0" eb="2">
      <t>セイリ</t>
    </rPh>
    <phoneticPr fontId="3"/>
  </si>
  <si>
    <t>洗濯</t>
    <rPh sb="0" eb="2">
      <t>センタク</t>
    </rPh>
    <phoneticPr fontId="3"/>
  </si>
  <si>
    <t>買物</t>
    <rPh sb="0" eb="2">
      <t>カイモノ</t>
    </rPh>
    <phoneticPr fontId="3"/>
  </si>
  <si>
    <t>調理</t>
    <rPh sb="0" eb="2">
      <t>チョウリ</t>
    </rPh>
    <phoneticPr fontId="3"/>
  </si>
  <si>
    <t>社会参加</t>
    <rPh sb="0" eb="2">
      <t>シャカイ</t>
    </rPh>
    <rPh sb="2" eb="4">
      <t>サンカ</t>
    </rPh>
    <phoneticPr fontId="3"/>
  </si>
  <si>
    <t>外出頻度</t>
    <rPh sb="0" eb="2">
      <t>ガイシュツ</t>
    </rPh>
    <rPh sb="2" eb="4">
      <t>ヒンド</t>
    </rPh>
    <phoneticPr fontId="3"/>
  </si>
  <si>
    <t>電話</t>
    <rPh sb="0" eb="2">
      <t>デンワ</t>
    </rPh>
    <phoneticPr fontId="3"/>
  </si>
  <si>
    <t>食事</t>
    <rPh sb="0" eb="2">
      <t>ショクジ</t>
    </rPh>
    <phoneticPr fontId="3"/>
  </si>
  <si>
    <t>入浴</t>
    <rPh sb="0" eb="2">
      <t>ニュウヨク</t>
    </rPh>
    <phoneticPr fontId="3"/>
  </si>
  <si>
    <t>着脱衣</t>
    <rPh sb="0" eb="3">
      <t>チャクダツイ</t>
    </rPh>
    <phoneticPr fontId="3"/>
  </si>
  <si>
    <t>排泄</t>
    <rPh sb="0" eb="2">
      <t>ハイセツ</t>
    </rPh>
    <phoneticPr fontId="3"/>
  </si>
  <si>
    <t>通院</t>
    <rPh sb="0" eb="2">
      <t>ツウイン</t>
    </rPh>
    <phoneticPr fontId="3"/>
  </si>
  <si>
    <t>服薬</t>
    <rPh sb="0" eb="2">
      <t>フクヤク</t>
    </rPh>
    <phoneticPr fontId="3"/>
  </si>
  <si>
    <t>日常生活</t>
    <rPh sb="0" eb="2">
      <t>ニチジョウ</t>
    </rPh>
    <rPh sb="2" eb="4">
      <t>セイカツ</t>
    </rPh>
    <phoneticPr fontId="3"/>
  </si>
  <si>
    <t>社会参加
ｺﾐｭﾆ</t>
    <rPh sb="0" eb="2">
      <t>シャカイ</t>
    </rPh>
    <rPh sb="2" eb="4">
      <t>サンカ</t>
    </rPh>
    <phoneticPr fontId="3"/>
  </si>
  <si>
    <t>健康管理</t>
    <rPh sb="0" eb="2">
      <t>ケンコウ</t>
    </rPh>
    <rPh sb="2" eb="4">
      <t>カンリ</t>
    </rPh>
    <phoneticPr fontId="3"/>
  </si>
  <si>
    <t>～</t>
    <phoneticPr fontId="3"/>
  </si>
  <si>
    <t>計画作成担当者</t>
    <rPh sb="0" eb="2">
      <t>ケイカク</t>
    </rPh>
    <rPh sb="2" eb="4">
      <t>サクセイ</t>
    </rPh>
    <rPh sb="4" eb="7">
      <t>タントウシャ</t>
    </rPh>
    <phoneticPr fontId="3"/>
  </si>
  <si>
    <t>-</t>
    <phoneticPr fontId="3"/>
  </si>
  <si>
    <t>介護予防サービス利用状況</t>
    <rPh sb="0" eb="2">
      <t>カイゴ</t>
    </rPh>
    <rPh sb="2" eb="4">
      <t>ヨボウ</t>
    </rPh>
    <rPh sb="8" eb="10">
      <t>リヨウ</t>
    </rPh>
    <rPh sb="10" eb="12">
      <t>ジョウキョウ</t>
    </rPh>
    <phoneticPr fontId="3"/>
  </si>
  <si>
    <t>年齢</t>
    <rPh sb="0" eb="2">
      <t>ネンレイ</t>
    </rPh>
    <phoneticPr fontId="3"/>
  </si>
  <si>
    <t>性別</t>
    <rPh sb="0" eb="2">
      <t>セイベツ</t>
    </rPh>
    <phoneticPr fontId="3"/>
  </si>
  <si>
    <t>総合QOL変化</t>
    <rPh sb="0" eb="2">
      <t>ソウゴウ</t>
    </rPh>
    <rPh sb="5" eb="7">
      <t>ヘンカ</t>
    </rPh>
    <phoneticPr fontId="3"/>
  </si>
  <si>
    <t>ｻｰﾋﾞｽ
総合
評価</t>
    <rPh sb="6" eb="8">
      <t>ソウゴウ</t>
    </rPh>
    <rPh sb="9" eb="11">
      <t>ヒョウカ</t>
    </rPh>
    <phoneticPr fontId="3"/>
  </si>
  <si>
    <t>膝伸展筋力（Ｋｇ）</t>
    <phoneticPr fontId="3"/>
  </si>
  <si>
    <t>長座位体前屈（ｃｍ）</t>
    <phoneticPr fontId="3"/>
  </si>
  <si>
    <t>握力（Ｋｇ）</t>
    <phoneticPr fontId="4"/>
  </si>
  <si>
    <t>握力（Ｋｇ）</t>
    <phoneticPr fontId="3"/>
  </si>
  <si>
    <t>右手</t>
    <rPh sb="0" eb="2">
      <t>ミギテ</t>
    </rPh>
    <phoneticPr fontId="3"/>
  </si>
  <si>
    <t>左手</t>
    <rPh sb="0" eb="2">
      <t>ヒダリテ</t>
    </rPh>
    <phoneticPr fontId="3"/>
  </si>
  <si>
    <t>ファンクショナルリーチ（ｃｍ）</t>
    <phoneticPr fontId="4"/>
  </si>
  <si>
    <t>主観的健康観</t>
    <rPh sb="0" eb="3">
      <t>シュカンテキ</t>
    </rPh>
    <rPh sb="3" eb="5">
      <t>ケンコウ</t>
    </rPh>
    <rPh sb="5" eb="6">
      <t>カン</t>
    </rPh>
    <phoneticPr fontId="3"/>
  </si>
  <si>
    <t>体重（㎏）</t>
    <rPh sb="0" eb="2">
      <t>タイジュウ</t>
    </rPh>
    <phoneticPr fontId="3"/>
  </si>
  <si>
    <t>体重増減率（％）</t>
    <rPh sb="0" eb="2">
      <t>タイジュウ</t>
    </rPh>
    <rPh sb="2" eb="4">
      <t>ゾウゲン</t>
    </rPh>
    <rPh sb="4" eb="5">
      <t>リツ</t>
    </rPh>
    <phoneticPr fontId="3"/>
  </si>
  <si>
    <t>食欲</t>
    <rPh sb="0" eb="2">
      <t>ショクヨク</t>
    </rPh>
    <phoneticPr fontId="3"/>
  </si>
  <si>
    <t>食回数</t>
    <rPh sb="0" eb="1">
      <t>ショク</t>
    </rPh>
    <rPh sb="1" eb="3">
      <t>カイスウ</t>
    </rPh>
    <phoneticPr fontId="3"/>
  </si>
  <si>
    <t>入れ歯の使用状況</t>
    <rPh sb="0" eb="1">
      <t>イ</t>
    </rPh>
    <rPh sb="2" eb="3">
      <t>バ</t>
    </rPh>
    <rPh sb="4" eb="6">
      <t>シヨウ</t>
    </rPh>
    <rPh sb="6" eb="8">
      <t>ジョウキョウ</t>
    </rPh>
    <phoneticPr fontId="3"/>
  </si>
  <si>
    <t>頬の膨らまし</t>
    <rPh sb="0" eb="1">
      <t>ホオ</t>
    </rPh>
    <rPh sb="2" eb="3">
      <t>フク</t>
    </rPh>
    <phoneticPr fontId="3"/>
  </si>
  <si>
    <r>
      <t>口の渇き</t>
    </r>
    <r>
      <rPr>
        <sz val="10"/>
        <color indexed="8"/>
        <rFont val="ＭＳ Ｐゴシック"/>
        <family val="3"/>
        <charset val="128"/>
      </rPr>
      <t>（食事会話に支障）</t>
    </r>
    <rPh sb="0" eb="1">
      <t>クチ</t>
    </rPh>
    <rPh sb="2" eb="3">
      <t>カワ</t>
    </rPh>
    <rPh sb="5" eb="7">
      <t>ショクジ</t>
    </rPh>
    <rPh sb="7" eb="9">
      <t>カイワ</t>
    </rPh>
    <rPh sb="10" eb="12">
      <t>シショウ</t>
    </rPh>
    <phoneticPr fontId="3"/>
  </si>
  <si>
    <t>RSST（３０秒間の回数）</t>
    <rPh sb="7" eb="9">
      <t>ビョウカン</t>
    </rPh>
    <rPh sb="10" eb="12">
      <t>カイスウ</t>
    </rPh>
    <phoneticPr fontId="3"/>
  </si>
  <si>
    <t>パ</t>
    <phoneticPr fontId="3"/>
  </si>
  <si>
    <t>タ</t>
    <phoneticPr fontId="3"/>
  </si>
  <si>
    <t>カ</t>
    <phoneticPr fontId="3"/>
  </si>
  <si>
    <t>義歯、歯の汚れ</t>
    <rPh sb="0" eb="2">
      <t>ギシ</t>
    </rPh>
    <rPh sb="3" eb="4">
      <t>ハ</t>
    </rPh>
    <rPh sb="5" eb="6">
      <t>ヨゴ</t>
    </rPh>
    <phoneticPr fontId="3"/>
  </si>
  <si>
    <t>B　M　I</t>
    <phoneticPr fontId="3"/>
  </si>
  <si>
    <t>日</t>
    <rPh sb="0" eb="1">
      <t>ニチ</t>
    </rPh>
    <phoneticPr fontId="3"/>
  </si>
  <si>
    <t>月</t>
    <rPh sb="0" eb="1">
      <t>ツキ</t>
    </rPh>
    <phoneticPr fontId="3"/>
  </si>
  <si>
    <t>年</t>
    <rPh sb="0" eb="1">
      <t>ネン</t>
    </rPh>
    <phoneticPr fontId="3"/>
  </si>
  <si>
    <t>判定日</t>
    <rPh sb="0" eb="2">
      <t>ハンテイ</t>
    </rPh>
    <rPh sb="2" eb="3">
      <t>ビ</t>
    </rPh>
    <phoneticPr fontId="3"/>
  </si>
  <si>
    <t>終了判定</t>
    <rPh sb="0" eb="2">
      <t>シュウリョウ</t>
    </rPh>
    <rPh sb="2" eb="4">
      <t>ハンテイ</t>
    </rPh>
    <phoneticPr fontId="3"/>
  </si>
  <si>
    <t>食事を残す量</t>
    <rPh sb="0" eb="2">
      <t>ショクジ</t>
    </rPh>
    <rPh sb="3" eb="4">
      <t>ノコ</t>
    </rPh>
    <rPh sb="5" eb="6">
      <t>リョウ</t>
    </rPh>
    <phoneticPr fontId="3"/>
  </si>
  <si>
    <r>
      <t>総合評価</t>
    </r>
    <r>
      <rPr>
        <b/>
        <sz val="9"/>
        <color indexed="8"/>
        <rFont val="ＭＳ Ｐゴシック"/>
        <family val="3"/>
        <charset val="128"/>
      </rPr>
      <t>(達成度)</t>
    </r>
    <rPh sb="0" eb="2">
      <t>ソウゴウ</t>
    </rPh>
    <rPh sb="2" eb="4">
      <t>ヒョウカ</t>
    </rPh>
    <rPh sb="5" eb="7">
      <t>タッセイ</t>
    </rPh>
    <rPh sb="7" eb="8">
      <t>ド</t>
    </rPh>
    <phoneticPr fontId="3"/>
  </si>
  <si>
    <r>
      <rPr>
        <b/>
        <sz val="11"/>
        <color indexed="8"/>
        <rFont val="ＭＳ Ｐゴシック"/>
        <family val="3"/>
        <charset val="128"/>
      </rPr>
      <t>【アウトカム】</t>
    </r>
    <r>
      <rPr>
        <sz val="11"/>
        <color indexed="8"/>
        <rFont val="ＭＳ Ｐゴシック"/>
        <family val="3"/>
        <charset val="128"/>
      </rPr>
      <t>※目標についての達成・未達成</t>
    </r>
    <rPh sb="8" eb="10">
      <t>モクヒョウ</t>
    </rPh>
    <rPh sb="15" eb="17">
      <t>タッセイ</t>
    </rPh>
    <rPh sb="18" eb="21">
      <t>ミタッセイ</t>
    </rPh>
    <phoneticPr fontId="3"/>
  </si>
  <si>
    <r>
      <rPr>
        <b/>
        <sz val="11"/>
        <color indexed="8"/>
        <rFont val="ＭＳ Ｐゴシック"/>
        <family val="3"/>
        <charset val="128"/>
      </rPr>
      <t>【ストラクチャー】</t>
    </r>
    <r>
      <rPr>
        <sz val="11"/>
        <color indexed="8"/>
        <rFont val="ＭＳ Ｐゴシック"/>
        <family val="3"/>
        <charset val="128"/>
      </rPr>
      <t>※サービス、支援策の構成要素と頻度</t>
    </r>
    <rPh sb="15" eb="17">
      <t>シエン</t>
    </rPh>
    <rPh sb="17" eb="18">
      <t>サク</t>
    </rPh>
    <rPh sb="19" eb="21">
      <t>コウセイ</t>
    </rPh>
    <rPh sb="21" eb="23">
      <t>ヨウソ</t>
    </rPh>
    <rPh sb="24" eb="26">
      <t>ヒンド</t>
    </rPh>
    <phoneticPr fontId="3"/>
  </si>
  <si>
    <r>
      <rPr>
        <b/>
        <sz val="11"/>
        <color indexed="8"/>
        <rFont val="ＭＳ Ｐゴシック"/>
        <family val="3"/>
        <charset val="128"/>
      </rPr>
      <t>【プロセス】</t>
    </r>
    <r>
      <rPr>
        <sz val="11"/>
        <color indexed="8"/>
        <rFont val="ＭＳ Ｐゴシック"/>
        <family val="3"/>
        <charset val="128"/>
      </rPr>
      <t>※サービスごとの具体的援助内容・提供プログラム</t>
    </r>
    <rPh sb="14" eb="17">
      <t>グタイテキ</t>
    </rPh>
    <rPh sb="17" eb="19">
      <t>エンジョ</t>
    </rPh>
    <rPh sb="19" eb="21">
      <t>ナイヨウ</t>
    </rPh>
    <rPh sb="22" eb="24">
      <t>テイキョウ</t>
    </rPh>
    <phoneticPr fontId="3"/>
  </si>
  <si>
    <t>分野別生活機能変化</t>
    <rPh sb="0" eb="2">
      <t>ブンヤ</t>
    </rPh>
    <rPh sb="2" eb="3">
      <t>ベツ</t>
    </rPh>
    <rPh sb="3" eb="5">
      <t>セイカツ</t>
    </rPh>
    <rPh sb="5" eb="7">
      <t>キノウ</t>
    </rPh>
    <rPh sb="7" eb="9">
      <t>ヘンカ</t>
    </rPh>
    <phoneticPr fontId="3"/>
  </si>
  <si>
    <t>①事前</t>
    <rPh sb="1" eb="3">
      <t>ジゼン</t>
    </rPh>
    <phoneticPr fontId="3"/>
  </si>
  <si>
    <t>②事後</t>
    <rPh sb="1" eb="3">
      <t>ジゴ</t>
    </rPh>
    <phoneticPr fontId="3"/>
  </si>
  <si>
    <t>②-①</t>
    <phoneticPr fontId="3"/>
  </si>
  <si>
    <r>
      <t>乗り物を操作しますか</t>
    </r>
    <r>
      <rPr>
        <sz val="10"/>
        <rFont val="ＭＳ Ｐゴシック"/>
        <family val="3"/>
        <charset val="128"/>
      </rPr>
      <t>（備考に乗り物の種類）</t>
    </r>
    <rPh sb="0" eb="1">
      <t>ノ</t>
    </rPh>
    <rPh sb="2" eb="3">
      <t>モノ</t>
    </rPh>
    <rPh sb="4" eb="6">
      <t>ソウサ</t>
    </rPh>
    <rPh sb="11" eb="13">
      <t>ビコウ</t>
    </rPh>
    <rPh sb="14" eb="15">
      <t>ノ</t>
    </rPh>
    <rPh sb="16" eb="17">
      <t>モノ</t>
    </rPh>
    <rPh sb="18" eb="20">
      <t>シュルイ</t>
    </rPh>
    <phoneticPr fontId="4"/>
  </si>
  <si>
    <t>階段を手すりや壁をつたわらずに昇っていますか</t>
    <rPh sb="0" eb="2">
      <t>カイダン</t>
    </rPh>
    <rPh sb="3" eb="4">
      <t>テ</t>
    </rPh>
    <rPh sb="7" eb="8">
      <t>カベ</t>
    </rPh>
    <rPh sb="15" eb="16">
      <t>ノボ</t>
    </rPh>
    <phoneticPr fontId="4"/>
  </si>
  <si>
    <t>＊ すべての行為ができていれば「はい」ひとつでも欠けていれば
  「少し・時々」すべてできていなければ「いいえ」　</t>
    <phoneticPr fontId="4"/>
  </si>
  <si>
    <t>＊ すべての行為ができていれば「はい」ひとつでも欠けていれば  「少し・時々」すべてできていなければ「いいえ」　</t>
    <phoneticPr fontId="3"/>
  </si>
  <si>
    <t>サービス
事業所</t>
    <rPh sb="5" eb="8">
      <t>ジギョウショ</t>
    </rPh>
    <phoneticPr fontId="4"/>
  </si>
  <si>
    <t>その他</t>
    <rPh sb="2" eb="3">
      <t>タ</t>
    </rPh>
    <phoneticPr fontId="3"/>
  </si>
  <si>
    <t>サービス事業所
（その他）</t>
    <rPh sb="4" eb="7">
      <t>ジギョウショ</t>
    </rPh>
    <rPh sb="11" eb="12">
      <t>タ</t>
    </rPh>
    <phoneticPr fontId="4"/>
  </si>
  <si>
    <t>サービス事業所情報</t>
    <rPh sb="4" eb="7">
      <t>ジギョウショ</t>
    </rPh>
    <rPh sb="7" eb="9">
      <t>ジョウホウ</t>
    </rPh>
    <phoneticPr fontId="3"/>
  </si>
  <si>
    <t>サービス事業所
（通所）</t>
    <rPh sb="4" eb="7">
      <t>ジギョウショ</t>
    </rPh>
    <rPh sb="9" eb="11">
      <t>ツウショ</t>
    </rPh>
    <phoneticPr fontId="4"/>
  </si>
  <si>
    <t>サービス事業所
（訪問）</t>
    <rPh sb="4" eb="7">
      <t>ジギョウショ</t>
    </rPh>
    <rPh sb="9" eb="11">
      <t>ホウモン</t>
    </rPh>
    <phoneticPr fontId="4"/>
  </si>
  <si>
    <t>①とてもおいしい 　②おいしい
③ふつう ④あまりおいしくない 
⑤おいしくない</t>
    <phoneticPr fontId="4"/>
  </si>
  <si>
    <t>通所型</t>
    <rPh sb="0" eb="2">
      <t>ツウショ</t>
    </rPh>
    <rPh sb="2" eb="3">
      <t>ガタ</t>
    </rPh>
    <phoneticPr fontId="3"/>
  </si>
  <si>
    <t>訪問型</t>
    <rPh sb="0" eb="2">
      <t>ホウモン</t>
    </rPh>
    <rPh sb="2" eb="3">
      <t>ガタ</t>
    </rPh>
    <phoneticPr fontId="3"/>
  </si>
  <si>
    <t>ゴルフ・グラウンドゴルフ・
水泳・テニスなどのスポーツ</t>
    <phoneticPr fontId="4"/>
  </si>
  <si>
    <t>通所</t>
    <phoneticPr fontId="3"/>
  </si>
  <si>
    <t>訪問</t>
    <phoneticPr fontId="3"/>
  </si>
  <si>
    <t>種別</t>
    <rPh sb="0" eb="2">
      <t>シュベツ</t>
    </rPh>
    <phoneticPr fontId="4"/>
  </si>
  <si>
    <t>○</t>
    <phoneticPr fontId="3"/>
  </si>
  <si>
    <t>△</t>
    <phoneticPr fontId="3"/>
  </si>
  <si>
    <t>×</t>
    <phoneticPr fontId="3"/>
  </si>
  <si>
    <t>連動
帳票</t>
    <rPh sb="0" eb="2">
      <t>レンドウ</t>
    </rPh>
    <rPh sb="3" eb="5">
      <t>チョウヒョウ</t>
    </rPh>
    <phoneticPr fontId="4"/>
  </si>
  <si>
    <t>介護予防総合アセスメント票</t>
    <rPh sb="0" eb="2">
      <t>カイゴ</t>
    </rPh>
    <rPh sb="2" eb="4">
      <t>ヨボウ</t>
    </rPh>
    <rPh sb="4" eb="6">
      <t>ソウゴウ</t>
    </rPh>
    <rPh sb="12" eb="13">
      <t>ヒョウ</t>
    </rPh>
    <phoneticPr fontId="3"/>
  </si>
  <si>
    <t>現在の健康状態はいかがですか</t>
    <phoneticPr fontId="3"/>
  </si>
  <si>
    <t>6ヵ月前とくらべ体重がどのように
変化しましたか</t>
    <phoneticPr fontId="4"/>
  </si>
  <si>
    <t>食事の仕度で困難はありますか
①できる　②少し　③困難　</t>
    <rPh sb="21" eb="22">
      <t>スコ</t>
    </rPh>
    <rPh sb="25" eb="27">
      <t>コンナン</t>
    </rPh>
    <phoneticPr fontId="4"/>
  </si>
  <si>
    <t>6ヵ月前と比べ食事量の減少はありますか</t>
    <rPh sb="7" eb="9">
      <t>ショクジ</t>
    </rPh>
    <rPh sb="9" eb="10">
      <t>リョウ</t>
    </rPh>
    <phoneticPr fontId="4"/>
  </si>
  <si>
    <t>酒類を飲みますか</t>
    <rPh sb="0" eb="2">
      <t>シュルイ</t>
    </rPh>
    <rPh sb="3" eb="4">
      <t>ノ</t>
    </rPh>
    <phoneticPr fontId="3"/>
  </si>
  <si>
    <t>①いいえ ②年に数回 ③月に数回 
④週に数回　⑤毎日</t>
    <rPh sb="6" eb="7">
      <t>ネン</t>
    </rPh>
    <rPh sb="8" eb="10">
      <t>スウカイ</t>
    </rPh>
    <rPh sb="12" eb="13">
      <t>ツキ</t>
    </rPh>
    <rPh sb="14" eb="16">
      <t>スウカイ</t>
    </rPh>
    <rPh sb="19" eb="20">
      <t>シュウ</t>
    </rPh>
    <rPh sb="21" eb="23">
      <t>スウカイ</t>
    </rPh>
    <rPh sb="25" eb="27">
      <t>マイニチ</t>
    </rPh>
    <phoneticPr fontId="4"/>
  </si>
  <si>
    <t>①いいえ ②はい</t>
    <phoneticPr fontId="4"/>
  </si>
  <si>
    <t>食べ物や飲み物でむせますか（頻度）</t>
    <rPh sb="14" eb="16">
      <t>ヒンド</t>
    </rPh>
    <phoneticPr fontId="3"/>
  </si>
  <si>
    <t>軟らかいものしか噛めませんか</t>
    <phoneticPr fontId="4"/>
  </si>
  <si>
    <t>３０秒間にできた回数</t>
    <rPh sb="2" eb="4">
      <t>ビョウカン</t>
    </rPh>
    <rPh sb="8" eb="10">
      <t>カイスウ</t>
    </rPh>
    <phoneticPr fontId="4"/>
  </si>
  <si>
    <t>オーラルディアドコキネシス
（口の動き）</t>
    <rPh sb="15" eb="16">
      <t>クチ</t>
    </rPh>
    <rPh sb="17" eb="18">
      <t>ウゴ</t>
    </rPh>
    <phoneticPr fontId="4"/>
  </si>
  <si>
    <t>それぞれ10秒間に言える回数を測定し10で除し、１秒間あたりに
換算した数を記載</t>
    <phoneticPr fontId="3"/>
  </si>
  <si>
    <t>入れ歯の使用状況
（ある人のみ）</t>
    <rPh sb="0" eb="1">
      <t>イ</t>
    </rPh>
    <rPh sb="2" eb="3">
      <t>バ</t>
    </rPh>
    <rPh sb="4" eb="6">
      <t>シヨウ</t>
    </rPh>
    <rPh sb="6" eb="8">
      <t>ジョウキョウ</t>
    </rPh>
    <rPh sb="12" eb="13">
      <t>ヒト</t>
    </rPh>
    <phoneticPr fontId="4"/>
  </si>
  <si>
    <t>D18-①</t>
    <phoneticPr fontId="3"/>
  </si>
  <si>
    <t>D18-②</t>
    <phoneticPr fontId="4"/>
  </si>
  <si>
    <t>A/D</t>
    <phoneticPr fontId="3"/>
  </si>
  <si>
    <t>C/D</t>
    <phoneticPr fontId="3"/>
  </si>
  <si>
    <t>C/D</t>
    <phoneticPr fontId="3"/>
  </si>
  <si>
    <t>季節・場所に応じた服装ができますか</t>
    <phoneticPr fontId="4"/>
  </si>
  <si>
    <t>掃除</t>
    <rPh sb="0" eb="2">
      <t>ソウジ</t>
    </rPh>
    <phoneticPr fontId="54"/>
  </si>
  <si>
    <t>献立を考える</t>
    <rPh sb="0" eb="2">
      <t>コンダテ</t>
    </rPh>
    <rPh sb="3" eb="4">
      <t>カンガ</t>
    </rPh>
    <phoneticPr fontId="54"/>
  </si>
  <si>
    <t>入浴環境の調整（湯温・室温）</t>
    <rPh sb="0" eb="2">
      <t>ニュウヨク</t>
    </rPh>
    <rPh sb="2" eb="4">
      <t>カンキョウ</t>
    </rPh>
    <rPh sb="5" eb="7">
      <t>チョウセイ</t>
    </rPh>
    <rPh sb="8" eb="9">
      <t>ユ</t>
    </rPh>
    <rPh sb="9" eb="10">
      <t>オン</t>
    </rPh>
    <rPh sb="11" eb="13">
      <t>シツオン</t>
    </rPh>
    <phoneticPr fontId="4"/>
  </si>
  <si>
    <t>洗身</t>
    <rPh sb="0" eb="1">
      <t>アラ</t>
    </rPh>
    <rPh sb="1" eb="2">
      <t>シン</t>
    </rPh>
    <phoneticPr fontId="4"/>
  </si>
  <si>
    <t>A/C</t>
    <phoneticPr fontId="3"/>
  </si>
  <si>
    <t>介護予防プログラム リスク確認（地域包括センター）</t>
    <rPh sb="13" eb="15">
      <t>カクニン</t>
    </rPh>
    <rPh sb="16" eb="20">
      <t>チイキホウカツ</t>
    </rPh>
    <phoneticPr fontId="4"/>
  </si>
  <si>
    <t>興味・関心チェックシート</t>
    <phoneticPr fontId="63"/>
  </si>
  <si>
    <t>総　　括　　評　　価　　表</t>
    <rPh sb="0" eb="1">
      <t>ソウ</t>
    </rPh>
    <rPh sb="3" eb="4">
      <t>カツ</t>
    </rPh>
    <rPh sb="6" eb="7">
      <t>ヒョウ</t>
    </rPh>
    <rPh sb="9" eb="10">
      <t>カ</t>
    </rPh>
    <rPh sb="12" eb="13">
      <t>ヒョウ</t>
    </rPh>
    <phoneticPr fontId="3"/>
  </si>
  <si>
    <t>喫煙歴はありますか</t>
    <rPh sb="0" eb="2">
      <t>キツエン</t>
    </rPh>
    <rPh sb="2" eb="3">
      <t>レキ</t>
    </rPh>
    <phoneticPr fontId="4"/>
  </si>
  <si>
    <t>0:なし 
1:過去にあり（現在禁煙）
2:現在も喫煙</t>
    <rPh sb="8" eb="10">
      <t>カコ</t>
    </rPh>
    <rPh sb="14" eb="16">
      <t>ゲンザイ</t>
    </rPh>
    <rPh sb="16" eb="18">
      <t>キンエン</t>
    </rPh>
    <rPh sb="22" eb="24">
      <t>ゲンザイ</t>
    </rPh>
    <rPh sb="25" eb="27">
      <t>キツエン</t>
    </rPh>
    <phoneticPr fontId="3"/>
  </si>
  <si>
    <t>ありの場合、量など</t>
    <rPh sb="2" eb="4">
      <t>バアイ</t>
    </rPh>
    <rPh sb="5" eb="6">
      <t>リョウ</t>
    </rPh>
    <phoneticPr fontId="3"/>
  </si>
  <si>
    <t>①自ら行きたい場所へ様々な手段を活用して
　移動できるかどうか(A1)
②乗り物を操作する(A2)
③歩く(A5,A6,A7)､走る(A6-①)､昇降する(A3)
④様々な交通を用いることによる移動を行えて
　いるかどうか(A1)</t>
    <phoneticPr fontId="4"/>
  </si>
  <si>
    <r>
      <t>A/</t>
    </r>
    <r>
      <rPr>
        <b/>
        <sz val="10"/>
        <color indexed="10"/>
        <rFont val="ＭＳ Ｐゴシック"/>
        <family val="3"/>
        <charset val="128"/>
      </rPr>
      <t>☆</t>
    </r>
    <phoneticPr fontId="3"/>
  </si>
  <si>
    <r>
      <t>A/</t>
    </r>
    <r>
      <rPr>
        <b/>
        <sz val="10"/>
        <color indexed="10"/>
        <rFont val="ＭＳ Ｐゴシック"/>
        <family val="3"/>
        <charset val="128"/>
      </rPr>
      <t>☆</t>
    </r>
    <phoneticPr fontId="3"/>
  </si>
  <si>
    <r>
      <t>B/</t>
    </r>
    <r>
      <rPr>
        <b/>
        <sz val="10"/>
        <color indexed="10"/>
        <rFont val="ＭＳ Ｐゴシック"/>
        <family val="3"/>
        <charset val="128"/>
      </rPr>
      <t>☆</t>
    </r>
    <phoneticPr fontId="3"/>
  </si>
  <si>
    <t>B/☆</t>
    <phoneticPr fontId="3"/>
  </si>
  <si>
    <r>
      <t>B/</t>
    </r>
    <r>
      <rPr>
        <b/>
        <sz val="10"/>
        <color indexed="10"/>
        <rFont val="ＭＳ Ｐゴシック"/>
        <family val="3"/>
        <charset val="128"/>
      </rPr>
      <t>☆</t>
    </r>
    <phoneticPr fontId="3"/>
  </si>
  <si>
    <r>
      <t>B/</t>
    </r>
    <r>
      <rPr>
        <b/>
        <sz val="10"/>
        <color indexed="10"/>
        <rFont val="ＭＳ Ｐゴシック"/>
        <family val="3"/>
        <charset val="128"/>
      </rPr>
      <t>☆</t>
    </r>
    <phoneticPr fontId="3"/>
  </si>
  <si>
    <r>
      <t>B/D/</t>
    </r>
    <r>
      <rPr>
        <b/>
        <sz val="10"/>
        <color indexed="10"/>
        <rFont val="ＭＳ Ｐゴシック"/>
        <family val="3"/>
        <charset val="128"/>
      </rPr>
      <t>☆</t>
    </r>
    <phoneticPr fontId="3"/>
  </si>
  <si>
    <r>
      <t>B/C/</t>
    </r>
    <r>
      <rPr>
        <b/>
        <sz val="10"/>
        <color indexed="10"/>
        <rFont val="ＭＳ Ｐゴシック"/>
        <family val="3"/>
        <charset val="128"/>
      </rPr>
      <t>☆</t>
    </r>
    <phoneticPr fontId="3"/>
  </si>
  <si>
    <r>
      <t>A/</t>
    </r>
    <r>
      <rPr>
        <b/>
        <sz val="10"/>
        <color indexed="10"/>
        <rFont val="ＭＳ Ｐゴシック"/>
        <family val="3"/>
        <charset val="128"/>
      </rPr>
      <t>☆</t>
    </r>
    <phoneticPr fontId="3"/>
  </si>
  <si>
    <t>①状況に見合った適切な方法で人々と交流しているか
（C1､C2､C6）
②家族、近隣の人との人間関係が保たれているかどうか
（C1､C6）
③仕事やボランティア活動、老人クラブや町内会行事への
　参加状況（,C7）
④家族内や近隣における役割の有無などの内容や程度はどうか
（C5､C7）</t>
    <phoneticPr fontId="4"/>
  </si>
  <si>
    <r>
      <t xml:space="preserve">①清潔・整容・口腔ケア（D19､D20､D18､測定項目）
②服薬、定期受診が行えているかどうか（D24､D25）
③飲酒（D10）や喫煙のコントロール（D28）
④食事（D2～D10）や運動（C10）、休養など（D29）
⑤食事・水分（D14）・排泄（D1）の状況
</t>
    </r>
    <r>
      <rPr>
        <sz val="10"/>
        <rFont val="HG丸ｺﾞｼｯｸM-PRO"/>
        <family val="3"/>
        <charset val="128"/>
      </rPr>
      <t>（回数や量を具体的に）</t>
    </r>
    <rPh sb="1" eb="3">
      <t>セイケツ</t>
    </rPh>
    <rPh sb="4" eb="6">
      <t>セイヨウ</t>
    </rPh>
    <rPh sb="7" eb="9">
      <t>コウクウ</t>
    </rPh>
    <rPh sb="24" eb="26">
      <t>ソクテイ</t>
    </rPh>
    <rPh sb="26" eb="28">
      <t>コウモク</t>
    </rPh>
    <rPh sb="31" eb="33">
      <t>フクヤク</t>
    </rPh>
    <rPh sb="34" eb="36">
      <t>テイキ</t>
    </rPh>
    <rPh sb="36" eb="38">
      <t>ジュシン</t>
    </rPh>
    <rPh sb="39" eb="40">
      <t>オコナ</t>
    </rPh>
    <rPh sb="59" eb="61">
      <t>インシュ</t>
    </rPh>
    <rPh sb="67" eb="69">
      <t>キツエン</t>
    </rPh>
    <rPh sb="83" eb="85">
      <t>ショクジ</t>
    </rPh>
    <rPh sb="94" eb="96">
      <t>ウンドウ</t>
    </rPh>
    <rPh sb="102" eb="104">
      <t>キュウヨウ</t>
    </rPh>
    <rPh sb="113" eb="115">
      <t>ショクジ</t>
    </rPh>
    <rPh sb="116" eb="118">
      <t>スイブン</t>
    </rPh>
    <rPh sb="124" eb="126">
      <t>ハイセツ</t>
    </rPh>
    <rPh sb="131" eb="133">
      <t>ジョウキョウ</t>
    </rPh>
    <rPh sb="135" eb="137">
      <t>カイスウ</t>
    </rPh>
    <rPh sb="138" eb="139">
      <t>リョウ</t>
    </rPh>
    <rPh sb="140" eb="143">
      <t>グタイテキ</t>
    </rPh>
    <phoneticPr fontId="4"/>
  </si>
  <si>
    <r>
      <t>D/</t>
    </r>
    <r>
      <rPr>
        <b/>
        <sz val="10"/>
        <color indexed="10"/>
        <rFont val="ＭＳ Ｐゴシック"/>
        <family val="3"/>
        <charset val="128"/>
      </rPr>
      <t>☆</t>
    </r>
    <phoneticPr fontId="3"/>
  </si>
  <si>
    <r>
      <t>D/</t>
    </r>
    <r>
      <rPr>
        <b/>
        <sz val="10"/>
        <color indexed="10"/>
        <rFont val="ＭＳ Ｐゴシック"/>
        <family val="3"/>
        <charset val="128"/>
      </rPr>
      <t>☆</t>
    </r>
    <phoneticPr fontId="3"/>
  </si>
  <si>
    <r>
      <t>D/</t>
    </r>
    <r>
      <rPr>
        <b/>
        <sz val="10"/>
        <color indexed="10"/>
        <rFont val="ＭＳ Ｐゴシック"/>
        <family val="3"/>
        <charset val="128"/>
      </rPr>
      <t>☆</t>
    </r>
    <phoneticPr fontId="3"/>
  </si>
  <si>
    <r>
      <t>B/D/</t>
    </r>
    <r>
      <rPr>
        <b/>
        <sz val="10"/>
        <color indexed="10"/>
        <rFont val="ＭＳ Ｐゴシック"/>
        <family val="3"/>
        <charset val="128"/>
      </rPr>
      <t>☆</t>
    </r>
    <phoneticPr fontId="3"/>
  </si>
  <si>
    <r>
      <t>B/</t>
    </r>
    <r>
      <rPr>
        <b/>
        <sz val="10"/>
        <color indexed="10"/>
        <rFont val="ＭＳ Ｐゴシック"/>
        <family val="3"/>
        <charset val="128"/>
      </rPr>
      <t>☆</t>
    </r>
    <phoneticPr fontId="3"/>
  </si>
  <si>
    <r>
      <t>B/</t>
    </r>
    <r>
      <rPr>
        <b/>
        <sz val="10"/>
        <color indexed="10"/>
        <rFont val="ＭＳ Ｐゴシック"/>
        <family val="3"/>
        <charset val="128"/>
      </rPr>
      <t>☆</t>
    </r>
    <phoneticPr fontId="3"/>
  </si>
  <si>
    <r>
      <t>B/</t>
    </r>
    <r>
      <rPr>
        <b/>
        <sz val="10"/>
        <color indexed="10"/>
        <rFont val="ＭＳ Ｐゴシック"/>
        <family val="3"/>
        <charset val="128"/>
      </rPr>
      <t>☆</t>
    </r>
    <phoneticPr fontId="3"/>
  </si>
  <si>
    <t>※連動帳票…A：基本チェックリスト１，B：基本チェックリスト２追加項目，
C：生活行為アセスメント,D：介護予防プログラム別アセスメント,☆：基準確認事項</t>
    <rPh sb="1" eb="3">
      <t>レンドウ</t>
    </rPh>
    <rPh sb="3" eb="5">
      <t>チョウヒョウ</t>
    </rPh>
    <rPh sb="8" eb="10">
      <t>キホン</t>
    </rPh>
    <rPh sb="21" eb="23">
      <t>キホン</t>
    </rPh>
    <rPh sb="31" eb="33">
      <t>ツイカ</t>
    </rPh>
    <rPh sb="33" eb="35">
      <t>コウモク</t>
    </rPh>
    <rPh sb="39" eb="41">
      <t>セイカツ</t>
    </rPh>
    <rPh sb="41" eb="43">
      <t>コウイ</t>
    </rPh>
    <rPh sb="52" eb="54">
      <t>カイゴ</t>
    </rPh>
    <rPh sb="54" eb="56">
      <t>ヨボウ</t>
    </rPh>
    <rPh sb="61" eb="62">
      <t>ベツ</t>
    </rPh>
    <rPh sb="71" eb="73">
      <t>キジュン</t>
    </rPh>
    <rPh sb="73" eb="75">
      <t>カクニン</t>
    </rPh>
    <rPh sb="75" eb="77">
      <t>ジコウ</t>
    </rPh>
    <phoneticPr fontId="3"/>
  </si>
  <si>
    <t>項目別リスト</t>
    <rPh sb="0" eb="2">
      <t>コウモク</t>
    </rPh>
    <rPh sb="2" eb="3">
      <t>ベツ</t>
    </rPh>
    <phoneticPr fontId="3"/>
  </si>
  <si>
    <t>男性</t>
    <rPh sb="0" eb="2">
      <t>ダンセイ</t>
    </rPh>
    <phoneticPr fontId="3"/>
  </si>
  <si>
    <t>女性</t>
    <rPh sb="0" eb="2">
      <t>ジョセイ</t>
    </rPh>
    <phoneticPr fontId="3"/>
  </si>
  <si>
    <t>センター</t>
    <phoneticPr fontId="3"/>
  </si>
  <si>
    <t>新座市北部第二高齢者相談センター</t>
    <rPh sb="0" eb="3">
      <t>ニイザシ</t>
    </rPh>
    <rPh sb="3" eb="5">
      <t>ホクブ</t>
    </rPh>
    <rPh sb="5" eb="7">
      <t>ダイニ</t>
    </rPh>
    <rPh sb="7" eb="10">
      <t>コウレイシャ</t>
    </rPh>
    <phoneticPr fontId="4"/>
  </si>
  <si>
    <t>新座市東部第一高齢者相談センター</t>
    <rPh sb="0" eb="3">
      <t>ニイザシ</t>
    </rPh>
    <rPh sb="3" eb="5">
      <t>トウブ</t>
    </rPh>
    <rPh sb="5" eb="7">
      <t>ダイイチ</t>
    </rPh>
    <rPh sb="7" eb="10">
      <t>コウレイシャ</t>
    </rPh>
    <phoneticPr fontId="4"/>
  </si>
  <si>
    <t>通所型(従前相当)</t>
    <rPh sb="0" eb="2">
      <t>ツウショ</t>
    </rPh>
    <rPh sb="2" eb="3">
      <t>ガタ</t>
    </rPh>
    <rPh sb="4" eb="6">
      <t>ジュウゼン</t>
    </rPh>
    <rPh sb="6" eb="8">
      <t>ソウトウ</t>
    </rPh>
    <phoneticPr fontId="3"/>
  </si>
  <si>
    <t>通所型(ｻｰﾋﾞｽA)</t>
    <phoneticPr fontId="3"/>
  </si>
  <si>
    <t>通所型(ｻｰﾋﾞｽB)</t>
    <phoneticPr fontId="3"/>
  </si>
  <si>
    <t>通所型(ｻｰﾋﾞｽC)</t>
    <phoneticPr fontId="3"/>
  </si>
  <si>
    <t>ｻｰﾋﾞｽ種別（通所）</t>
    <rPh sb="5" eb="7">
      <t>シュベツ</t>
    </rPh>
    <rPh sb="8" eb="10">
      <t>ツウショ</t>
    </rPh>
    <phoneticPr fontId="3"/>
  </si>
  <si>
    <t>訪問型(従前相当)</t>
    <rPh sb="2" eb="3">
      <t>ガタ</t>
    </rPh>
    <rPh sb="4" eb="6">
      <t>ジュウゼン</t>
    </rPh>
    <rPh sb="6" eb="8">
      <t>ソウトウ</t>
    </rPh>
    <phoneticPr fontId="3"/>
  </si>
  <si>
    <t>訪問型(ｻｰﾋﾞｽA)</t>
  </si>
  <si>
    <t>訪問型(ｻｰﾋﾞｽB)</t>
  </si>
  <si>
    <t>訪問型(ｻｰﾋﾞｽC)</t>
  </si>
  <si>
    <t>BMIが
2:18.5未満　　0:18.5以上</t>
    <rPh sb="11" eb="13">
      <t>ミマン</t>
    </rPh>
    <rPh sb="21" eb="23">
      <t>イジョウ</t>
    </rPh>
    <phoneticPr fontId="54"/>
  </si>
  <si>
    <r>
      <rPr>
        <b/>
        <sz val="10"/>
        <color indexed="8"/>
        <rFont val="ＭＳ Ｐゴシック"/>
        <family val="3"/>
        <charset val="128"/>
      </rPr>
      <t>D/</t>
    </r>
    <r>
      <rPr>
        <b/>
        <sz val="10"/>
        <color indexed="10"/>
        <rFont val="ＭＳ Ｐゴシック"/>
        <family val="3"/>
        <charset val="128"/>
      </rPr>
      <t>☆</t>
    </r>
    <phoneticPr fontId="3"/>
  </si>
  <si>
    <t>排泄に関する心配がありませんか
（尿もれ、便秘、下痢）</t>
    <rPh sb="0" eb="2">
      <t>ハイセツ</t>
    </rPh>
    <rPh sb="3" eb="4">
      <t>カン</t>
    </rPh>
    <rPh sb="6" eb="8">
      <t>シンパイ</t>
    </rPh>
    <rPh sb="17" eb="18">
      <t>ニョウ</t>
    </rPh>
    <rPh sb="21" eb="23">
      <t>ベンピ</t>
    </rPh>
    <rPh sb="24" eb="26">
      <t>ゲリ</t>
    </rPh>
    <phoneticPr fontId="3"/>
  </si>
  <si>
    <t>タ（10秒間に言える数）÷10</t>
  </si>
  <si>
    <t>カ（10秒間に言える数）÷10</t>
  </si>
  <si>
    <t>それぞれ10秒間に言える回数を測定し
10で除し、１秒間あたりに換算した数を記載</t>
    <phoneticPr fontId="3"/>
  </si>
  <si>
    <t>入れ歯の清掃の頻度</t>
    <phoneticPr fontId="3"/>
  </si>
  <si>
    <r>
      <t>生活機能評価</t>
    </r>
    <r>
      <rPr>
        <b/>
        <sz val="18"/>
        <color indexed="10"/>
        <rFont val="ＭＳ Ｐゴシック"/>
        <family val="3"/>
        <charset val="128"/>
      </rPr>
      <t>（評価）</t>
    </r>
    <rPh sb="0" eb="2">
      <t>セイカツ</t>
    </rPh>
    <rPh sb="2" eb="4">
      <t>キノウ</t>
    </rPh>
    <rPh sb="4" eb="6">
      <t>ヒョウカ</t>
    </rPh>
    <rPh sb="7" eb="9">
      <t>ヒョウカ</t>
    </rPh>
    <phoneticPr fontId="4"/>
  </si>
  <si>
    <t>緊急時の連絡</t>
    <rPh sb="0" eb="3">
      <t>キンキュウジ</t>
    </rPh>
    <rPh sb="4" eb="6">
      <t>レンラク</t>
    </rPh>
    <phoneticPr fontId="4"/>
  </si>
  <si>
    <r>
      <t xml:space="preserve">支援内容：達成度
</t>
    </r>
    <r>
      <rPr>
        <b/>
        <sz val="11"/>
        <color indexed="8"/>
        <rFont val="ＭＳ Ｐゴシック"/>
        <family val="3"/>
        <charset val="128"/>
      </rPr>
      <t>○：達成　　△：一部達成　　×：未達成</t>
    </r>
    <rPh sb="0" eb="2">
      <t>シエン</t>
    </rPh>
    <rPh sb="2" eb="4">
      <t>ナイヨウ</t>
    </rPh>
    <rPh sb="5" eb="7">
      <t>タッセイ</t>
    </rPh>
    <rPh sb="7" eb="8">
      <t>ド</t>
    </rPh>
    <rPh sb="11" eb="13">
      <t>タッセイ</t>
    </rPh>
    <rPh sb="17" eb="19">
      <t>イチブ</t>
    </rPh>
    <rPh sb="19" eb="21">
      <t>タッセイ</t>
    </rPh>
    <rPh sb="25" eb="28">
      <t>ミタッセイ</t>
    </rPh>
    <phoneticPr fontId="3"/>
  </si>
  <si>
    <t>-</t>
    <phoneticPr fontId="3"/>
  </si>
  <si>
    <t>達成</t>
    <rPh sb="0" eb="2">
      <t>タッセイ</t>
    </rPh>
    <phoneticPr fontId="3"/>
  </si>
  <si>
    <t>終了</t>
    <rPh sb="0" eb="2">
      <t>シュウリョウ</t>
    </rPh>
    <phoneticPr fontId="3"/>
  </si>
  <si>
    <t>継続</t>
    <rPh sb="0" eb="2">
      <t>ケイゾク</t>
    </rPh>
    <phoneticPr fontId="3"/>
  </si>
  <si>
    <t>未達成</t>
    <phoneticPr fontId="3"/>
  </si>
  <si>
    <r>
      <t>生活機能評価</t>
    </r>
    <r>
      <rPr>
        <b/>
        <sz val="18"/>
        <color indexed="30"/>
        <rFont val="ＭＳ Ｐゴシック"/>
        <family val="3"/>
        <charset val="128"/>
      </rPr>
      <t>（当初）</t>
    </r>
    <rPh sb="0" eb="2">
      <t>セイカツ</t>
    </rPh>
    <rPh sb="2" eb="4">
      <t>キノウ</t>
    </rPh>
    <rPh sb="4" eb="6">
      <t>ヒョウカ</t>
    </rPh>
    <rPh sb="7" eb="9">
      <t>トウショ</t>
    </rPh>
    <phoneticPr fontId="4"/>
  </si>
  <si>
    <t>※上記の測定ができない場合
または訪問型サービスの場合</t>
    <rPh sb="1" eb="3">
      <t>ジョウキ</t>
    </rPh>
    <rPh sb="4" eb="6">
      <t>ソクテイ</t>
    </rPh>
    <rPh sb="11" eb="13">
      <t>バアイ</t>
    </rPh>
    <rPh sb="17" eb="19">
      <t>ホウモン</t>
    </rPh>
    <rPh sb="19" eb="20">
      <t>ガタ</t>
    </rPh>
    <rPh sb="25" eb="27">
      <t>バアイ</t>
    </rPh>
    <phoneticPr fontId="4"/>
  </si>
  <si>
    <t>椅子立ち上がりテスト（30秒）
（CS３０）</t>
    <rPh sb="0" eb="2">
      <t>イス</t>
    </rPh>
    <rPh sb="2" eb="3">
      <t>タ</t>
    </rPh>
    <rPh sb="4" eb="5">
      <t>ア</t>
    </rPh>
    <rPh sb="13" eb="14">
      <t>ビョウ</t>
    </rPh>
    <phoneticPr fontId="3"/>
  </si>
  <si>
    <t>（右手）</t>
    <phoneticPr fontId="3"/>
  </si>
  <si>
    <t>（左手）</t>
    <phoneticPr fontId="3"/>
  </si>
  <si>
    <t>通所</t>
    <rPh sb="0" eb="2">
      <t>ツウショ</t>
    </rPh>
    <phoneticPr fontId="3"/>
  </si>
  <si>
    <t>訪問</t>
    <rPh sb="0" eb="2">
      <t>ホウモン</t>
    </rPh>
    <phoneticPr fontId="3"/>
  </si>
  <si>
    <t>○</t>
    <phoneticPr fontId="3"/>
  </si>
  <si>
    <t>○</t>
    <phoneticPr fontId="3"/>
  </si>
  <si>
    <t>○</t>
    <phoneticPr fontId="3"/>
  </si>
  <si>
    <t>◎</t>
  </si>
  <si>
    <t>◎</t>
    <phoneticPr fontId="3"/>
  </si>
  <si>
    <t>－</t>
    <phoneticPr fontId="3"/>
  </si>
  <si>
    <t>－</t>
    <phoneticPr fontId="3"/>
  </si>
  <si>
    <t>－</t>
    <phoneticPr fontId="3"/>
  </si>
  <si>
    <t>◎</t>
    <phoneticPr fontId="3"/>
  </si>
  <si>
    <t>３０秒間の回数を入力
（回）</t>
    <rPh sb="2" eb="4">
      <t>ビョウカン</t>
    </rPh>
    <rPh sb="5" eb="7">
      <t>カイスウ</t>
    </rPh>
    <rPh sb="8" eb="10">
      <t>ニュウリョク</t>
    </rPh>
    <rPh sb="12" eb="13">
      <t>カイ</t>
    </rPh>
    <phoneticPr fontId="4"/>
  </si>
  <si>
    <t>３０秒間の回数入力（回）</t>
    <phoneticPr fontId="4"/>
  </si>
  <si>
    <t>※◎</t>
    <phoneticPr fontId="3"/>
  </si>
  <si>
    <r>
      <rPr>
        <sz val="8"/>
        <rFont val="ＭＳ Ｐゴシック"/>
        <family val="3"/>
        <charset val="128"/>
      </rPr>
      <t>（※上記の測定ができない場合、または訪問型サービスの場合）</t>
    </r>
    <r>
      <rPr>
        <sz val="9"/>
        <rFont val="ＭＳ Ｐゴシック"/>
        <family val="3"/>
        <charset val="128"/>
      </rPr>
      <t xml:space="preserve">
</t>
    </r>
    <r>
      <rPr>
        <sz val="10"/>
        <rFont val="ＭＳ Ｐゴシック"/>
        <family val="3"/>
        <charset val="128"/>
      </rPr>
      <t>椅子立ち上がりテスト（30秒）（CS３０）</t>
    </r>
    <rPh sb="2" eb="4">
      <t>ジョウキ</t>
    </rPh>
    <rPh sb="5" eb="7">
      <t>ソクテイ</t>
    </rPh>
    <rPh sb="12" eb="14">
      <t>バアイ</t>
    </rPh>
    <rPh sb="18" eb="20">
      <t>ホウモン</t>
    </rPh>
    <rPh sb="20" eb="21">
      <t>ガタ</t>
    </rPh>
    <rPh sb="26" eb="28">
      <t>バアイ</t>
    </rPh>
    <phoneticPr fontId="4"/>
  </si>
  <si>
    <t>「◎」…確認推奨項目
「○」…専用の測定機器もしくは測定環境が必要なため、ない場合は省略可能</t>
    <phoneticPr fontId="3"/>
  </si>
  <si>
    <t>※</t>
    <phoneticPr fontId="3"/>
  </si>
  <si>
    <t>椅子立ち上がり30秒（回）</t>
    <rPh sb="11" eb="12">
      <t>カイ</t>
    </rPh>
    <phoneticPr fontId="3"/>
  </si>
  <si>
    <t>0:はい 1:少し時々 2:いいえ</t>
    <phoneticPr fontId="3"/>
  </si>
  <si>
    <t>ｶﾛﾘｰ（ｴﾈﾙｷﾞｰ）制限</t>
    <phoneticPr fontId="4"/>
  </si>
  <si>
    <t>委託居宅介護支援事業所名</t>
    <rPh sb="0" eb="2">
      <t>イタク</t>
    </rPh>
    <rPh sb="2" eb="4">
      <t>キョタク</t>
    </rPh>
    <rPh sb="4" eb="6">
      <t>カイゴ</t>
    </rPh>
    <rPh sb="6" eb="8">
      <t>シエン</t>
    </rPh>
    <rPh sb="8" eb="11">
      <t>ジギョウショ</t>
    </rPh>
    <rPh sb="11" eb="12">
      <t>メイ</t>
    </rPh>
    <phoneticPr fontId="3"/>
  </si>
  <si>
    <t>※参照先：介護予防のアセスメント（基本チェックリスト+追加項目）</t>
    <rPh sb="1" eb="3">
      <t>サンショウ</t>
    </rPh>
    <rPh sb="3" eb="4">
      <t>サキ</t>
    </rPh>
    <rPh sb="5" eb="7">
      <t>カイゴ</t>
    </rPh>
    <rPh sb="7" eb="9">
      <t>ヨボウ</t>
    </rPh>
    <rPh sb="17" eb="19">
      <t>キホン</t>
    </rPh>
    <rPh sb="27" eb="29">
      <t>ツイカ</t>
    </rPh>
    <rPh sb="29" eb="31">
      <t>コウモク</t>
    </rPh>
    <phoneticPr fontId="3"/>
  </si>
  <si>
    <t>※参照先：生活機能評価（当初・評価）</t>
    <rPh sb="5" eb="7">
      <t>セイカツ</t>
    </rPh>
    <rPh sb="7" eb="9">
      <t>キノウ</t>
    </rPh>
    <rPh sb="9" eb="11">
      <t>ヒョウカ</t>
    </rPh>
    <rPh sb="12" eb="14">
      <t>トウショ</t>
    </rPh>
    <rPh sb="15" eb="17">
      <t>ヒョウカ</t>
    </rPh>
    <phoneticPr fontId="3"/>
  </si>
  <si>
    <t>※参照先：総括評価表「生活機能評価の変化」</t>
    <rPh sb="5" eb="7">
      <t>ソウカツ</t>
    </rPh>
    <rPh sb="7" eb="9">
      <t>ヒョウカ</t>
    </rPh>
    <rPh sb="9" eb="10">
      <t>ヒョウ</t>
    </rPh>
    <rPh sb="11" eb="13">
      <t>セイカツ</t>
    </rPh>
    <rPh sb="13" eb="15">
      <t>キノウ</t>
    </rPh>
    <rPh sb="15" eb="17">
      <t>ヒョウカ</t>
    </rPh>
    <rPh sb="18" eb="20">
      <t>ヘンカ</t>
    </rPh>
    <phoneticPr fontId="3"/>
  </si>
  <si>
    <t>ｵｰﾗﾙ
ﾃﾞｨｱﾄﾞｺｷﾈｼｽ
（１秒間の回数）</t>
    <rPh sb="19" eb="21">
      <t>ビョウカン</t>
    </rPh>
    <rPh sb="22" eb="24">
      <t>カイスウ</t>
    </rPh>
    <phoneticPr fontId="3"/>
  </si>
  <si>
    <t>※参照先：介護予防プログラム別アセスメント(j事業所用)</t>
    <rPh sb="1" eb="3">
      <t>サンショウ</t>
    </rPh>
    <rPh sb="3" eb="4">
      <t>サキ</t>
    </rPh>
    <rPh sb="5" eb="7">
      <t>カイゴ</t>
    </rPh>
    <rPh sb="7" eb="9">
      <t>ヨボウ</t>
    </rPh>
    <rPh sb="14" eb="15">
      <t>ベツ</t>
    </rPh>
    <rPh sb="23" eb="26">
      <t>ジギョウショ</t>
    </rPh>
    <rPh sb="26" eb="27">
      <t>ヨウ</t>
    </rPh>
    <phoneticPr fontId="3"/>
  </si>
  <si>
    <t>※参照先：介護予防プログラム別アセスメント(j事業所用)</t>
    <phoneticPr fontId="3"/>
  </si>
  <si>
    <t>ｻｰﾋﾞｽ種別（訪問）</t>
    <rPh sb="5" eb="7">
      <t>シュベツ</t>
    </rPh>
    <rPh sb="8" eb="10">
      <t>ホウモン</t>
    </rPh>
    <phoneticPr fontId="3"/>
  </si>
  <si>
    <t>通所リハビリ</t>
    <rPh sb="0" eb="2">
      <t>ツウショ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</si>
</sst>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00000000"/>
    <numFmt numFmtId="177" formatCode="m&quot;月&quot;d&quot;日&quot;;@"/>
    <numFmt numFmtId="178" formatCode="General&quot;歳&quot;"/>
    <numFmt numFmtId="179" formatCode="[$-411]ggge&quot;年&quot;m&quot;月&quot;d&quot;日&quot;;@"/>
    <numFmt numFmtId="180" formatCode="[$-411]ggg&quot;年&quot;m&quot;月&quot;d&quot;日&quot;"/>
    <numFmt numFmtId="181" formatCode="[&lt;=999]000;[&lt;=9999]000\-00;000\-0000"/>
    <numFmt numFmtId="182" formatCode="0.00_ "/>
    <numFmt numFmtId="183" formatCode="0.0_ "/>
    <numFmt numFmtId="184" formatCode="&quot;身長：&quot;0.0\ &quot;cm&quot;"/>
    <numFmt numFmtId="186" formatCode="&quot;BMI：&quot;0.0"/>
    <numFmt numFmtId="187" formatCode="0.0_);[Red]\(0.0\)"/>
    <numFmt numFmtId="188" formatCode="yyyymmdd"/>
    <numFmt numFmtId="189" formatCode="0_ "/>
    <numFmt numFmtId="190" formatCode="0&quot;歳&quot;"/>
    <numFmt numFmtId="191" formatCode="0_);[Red]\(0\)"/>
    <numFmt numFmtId="196" formatCode="0.00_);[Red]\(0.00\)"/>
    <numFmt numFmtId="200" formatCode="\+0.00;&quot;▲ &quot;0.00"/>
    <numFmt numFmtId="201" formatCode="0.0%"/>
    <numFmt numFmtId="207" formatCode="0.0\ &quot;cm&quot;"/>
    <numFmt numFmtId="208" formatCode="0.0\ &quot;Kg&quot;"/>
  </numFmts>
  <fonts count="110">
    <font>
      <sz val="11"/>
      <color theme="1"/>
      <name val="游ゴシック"/>
      <family val="3"/>
      <charset val="128"/>
      <scheme val="minor"/>
    </font>
    <font>
      <b/>
      <sz val="16"/>
      <name val="ＭＳ Ｐゴシック"/>
      <family val="3"/>
      <charset val="128"/>
    </font>
    <font>
      <b/>
      <sz val="18"/>
      <name val="ＭＳ Ｐゴシック"/>
      <family val="3"/>
      <charset val="128"/>
    </font>
    <font>
      <sz val="6"/>
      <name val="游ゴシック"/>
      <family val="3"/>
      <charset val="128"/>
    </font>
    <font>
      <sz val="6"/>
      <name val="ＭＳ Ｐゴシック"/>
      <family val="3"/>
      <charset val="128"/>
    </font>
    <font>
      <sz val="11"/>
      <name val="ＭＳ Ｐゴシック"/>
      <family val="3"/>
      <charset val="128"/>
    </font>
    <font>
      <b/>
      <sz val="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b/>
      <sz val="14"/>
      <name val="ＭＳ Ｐゴシック"/>
      <family val="3"/>
      <charset val="128"/>
    </font>
    <font>
      <b/>
      <sz val="11"/>
      <color indexed="10"/>
      <name val="ＭＳ Ｐゴシック"/>
      <family val="3"/>
      <charset val="128"/>
    </font>
    <font>
      <b/>
      <sz val="12"/>
      <color indexed="10"/>
      <name val="ＭＳ Ｐゴシック"/>
      <family val="3"/>
      <charset val="128"/>
    </font>
    <font>
      <b/>
      <sz val="12"/>
      <name val="ＭＳ Ｐゴシック"/>
      <family val="3"/>
      <charset val="128"/>
    </font>
    <font>
      <sz val="16"/>
      <color indexed="62"/>
      <name val="ＭＳ Ｐゴシック"/>
      <family val="3"/>
      <charset val="128"/>
    </font>
    <font>
      <sz val="10"/>
      <color indexed="62"/>
      <name val="ＭＳ Ｐゴシック"/>
      <family val="3"/>
      <charset val="128"/>
    </font>
    <font>
      <b/>
      <sz val="16"/>
      <color indexed="10"/>
      <name val="ＭＳ Ｐゴシック"/>
      <family val="3"/>
      <charset val="128"/>
    </font>
    <font>
      <sz val="12"/>
      <color indexed="62"/>
      <name val="ＭＳ Ｐゴシック"/>
      <family val="3"/>
      <charset val="128"/>
    </font>
    <font>
      <sz val="7"/>
      <name val="ＭＳ Ｐゴシック"/>
      <family val="3"/>
      <charset val="128"/>
    </font>
    <font>
      <sz val="11"/>
      <color indexed="10"/>
      <name val="ＭＳ Ｐゴシック"/>
      <family val="3"/>
      <charset val="128"/>
    </font>
    <font>
      <sz val="10"/>
      <color indexed="12"/>
      <name val="ＭＳ Ｐゴシック"/>
      <family val="3"/>
      <charset val="128"/>
    </font>
    <font>
      <sz val="9"/>
      <color indexed="10"/>
      <name val="ＭＳ Ｐゴシック"/>
      <family val="3"/>
      <charset val="128"/>
    </font>
    <font>
      <sz val="9"/>
      <color indexed="62"/>
      <name val="ＭＳ Ｐゴシック"/>
      <family val="3"/>
      <charset val="128"/>
    </font>
    <font>
      <b/>
      <u/>
      <sz val="16"/>
      <name val="ＭＳ Ｐゴシック"/>
      <family val="3"/>
      <charset val="128"/>
    </font>
    <font>
      <b/>
      <sz val="10"/>
      <color indexed="8"/>
      <name val="ＭＳ Ｐゴシック"/>
      <family val="3"/>
      <charset val="128"/>
    </font>
    <font>
      <sz val="11"/>
      <color indexed="8"/>
      <name val="HG丸ｺﾞｼｯｸM-PRO"/>
      <family val="3"/>
      <charset val="128"/>
    </font>
    <font>
      <b/>
      <sz val="9"/>
      <color indexed="8"/>
      <name val="ＭＳ Ｐゴシック"/>
      <family val="3"/>
      <charset val="128"/>
    </font>
    <font>
      <b/>
      <sz val="12"/>
      <color indexed="8"/>
      <name val="ＭＳ Ｐゴシック"/>
      <family val="3"/>
      <charset val="128"/>
    </font>
    <font>
      <b/>
      <sz val="12"/>
      <color indexed="8"/>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13"/>
      <name val="ＭＳ Ｐゴシック"/>
      <family val="3"/>
      <charset val="128"/>
    </font>
    <font>
      <b/>
      <sz val="11"/>
      <name val="ＭＳ Ｐゴシック"/>
      <family val="3"/>
      <charset val="128"/>
    </font>
    <font>
      <sz val="14"/>
      <name val="ＭＳ Ｐゴシック"/>
      <family val="3"/>
      <charset val="128"/>
    </font>
    <font>
      <sz val="12"/>
      <color indexed="8"/>
      <name val="ＭＳ ゴシック"/>
      <family val="3"/>
      <charset val="128"/>
    </font>
    <font>
      <b/>
      <sz val="8"/>
      <color indexed="8"/>
      <name val="ＭＳ Ｐゴシック"/>
      <family val="3"/>
      <charset val="128"/>
    </font>
    <font>
      <b/>
      <u/>
      <sz val="14"/>
      <name val="ＭＳ Ｐゴシック"/>
      <family val="3"/>
      <charset val="128"/>
    </font>
    <font>
      <sz val="8"/>
      <name val="ＭＳ Ｐゴシック"/>
      <family val="3"/>
      <charset val="128"/>
    </font>
    <font>
      <b/>
      <sz val="11"/>
      <color indexed="8"/>
      <name val="ＭＳ Ｐゴシック"/>
      <family val="3"/>
      <charset val="128"/>
    </font>
    <font>
      <b/>
      <sz val="10"/>
      <color indexed="81"/>
      <name val="ＭＳ Ｐゴシック"/>
      <family val="3"/>
      <charset val="128"/>
    </font>
    <font>
      <b/>
      <sz val="9"/>
      <color indexed="81"/>
      <name val="MS P ゴシック"/>
      <family val="3"/>
      <charset val="128"/>
    </font>
    <font>
      <sz val="9"/>
      <color indexed="81"/>
      <name val="MS P ゴシック"/>
      <family val="3"/>
      <charset val="128"/>
    </font>
    <font>
      <sz val="16"/>
      <name val="ＭＳ Ｐゴシック"/>
      <family val="3"/>
      <charset val="128"/>
    </font>
    <font>
      <b/>
      <sz val="9"/>
      <name val="ＭＳ Ｐゴシック"/>
      <family val="3"/>
      <charset val="128"/>
    </font>
    <font>
      <b/>
      <sz val="9"/>
      <color indexed="81"/>
      <name val="ＭＳ Ｐゴシック"/>
      <family val="3"/>
      <charset val="128"/>
    </font>
    <font>
      <sz val="18"/>
      <name val="ＭＳ Ｐゴシック"/>
      <family val="3"/>
      <charset val="128"/>
    </font>
    <font>
      <sz val="11"/>
      <color indexed="8"/>
      <name val="ＭＳ Ｐゴシック"/>
      <family val="3"/>
      <charset val="128"/>
    </font>
    <font>
      <sz val="11"/>
      <color indexed="8"/>
      <name val="ＭＳ Ｐゴシック"/>
      <family val="3"/>
      <charset val="128"/>
    </font>
    <font>
      <b/>
      <vertAlign val="superscript"/>
      <sz val="11"/>
      <color indexed="8"/>
      <name val="ＭＳ Ｐゴシック"/>
      <family val="3"/>
      <charset val="128"/>
    </font>
    <font>
      <vertAlign val="superscript"/>
      <sz val="11"/>
      <color indexed="8"/>
      <name val="ＭＳ Ｐゴシック"/>
      <family val="3"/>
      <charset val="128"/>
    </font>
    <font>
      <b/>
      <sz val="8"/>
      <name val="ＭＳ Ｐゴシック"/>
      <family val="3"/>
      <charset val="128"/>
    </font>
    <font>
      <sz val="11"/>
      <name val="HG丸ｺﾞｼｯｸM-PRO"/>
      <family val="3"/>
      <charset val="128"/>
    </font>
    <font>
      <sz val="10"/>
      <name val="HG丸ｺﾞｼｯｸM-PRO"/>
      <family val="3"/>
      <charset val="128"/>
    </font>
    <font>
      <sz val="6"/>
      <name val="游ゴシック"/>
      <family val="3"/>
      <charset val="128"/>
    </font>
    <font>
      <b/>
      <sz val="18"/>
      <color indexed="8"/>
      <name val="ＭＳ ゴシック"/>
      <family val="3"/>
      <charset val="128"/>
    </font>
    <font>
      <sz val="16"/>
      <color indexed="8"/>
      <name val="ＭＳ ゴシック"/>
      <family val="3"/>
      <charset val="128"/>
    </font>
    <font>
      <b/>
      <sz val="11"/>
      <color indexed="8"/>
      <name val="ＭＳ ゴシック"/>
      <family val="3"/>
      <charset val="128"/>
    </font>
    <font>
      <sz val="11"/>
      <color indexed="8"/>
      <name val="ＭＳ ゴシック"/>
      <family val="3"/>
      <charset val="128"/>
    </font>
    <font>
      <b/>
      <sz val="14"/>
      <color indexed="8"/>
      <name val="ＭＳ ゴシック"/>
      <family val="3"/>
      <charset val="128"/>
    </font>
    <font>
      <b/>
      <sz val="10"/>
      <color indexed="8"/>
      <name val="ＭＳ ゴシック"/>
      <family val="3"/>
      <charset val="128"/>
    </font>
    <font>
      <sz val="8.5"/>
      <color indexed="8"/>
      <name val="ＭＳ ゴシック"/>
      <family val="3"/>
      <charset val="128"/>
    </font>
    <font>
      <vertAlign val="superscript"/>
      <sz val="11"/>
      <color indexed="8"/>
      <name val="ＭＳ ゴシック"/>
      <family val="3"/>
      <charset val="128"/>
    </font>
    <font>
      <sz val="6"/>
      <name val="游ゴシック"/>
      <family val="3"/>
      <charset val="128"/>
    </font>
    <font>
      <b/>
      <sz val="20"/>
      <name val="ＭＳ Ｐゴシック"/>
      <family val="3"/>
      <charset val="128"/>
    </font>
    <font>
      <sz val="22"/>
      <name val="ＭＳ Ｐゴシック"/>
      <family val="3"/>
      <charset val="128"/>
    </font>
    <font>
      <b/>
      <sz val="14"/>
      <name val="ＭＳ ゴシック"/>
      <family val="3"/>
      <charset val="128"/>
    </font>
    <font>
      <sz val="12"/>
      <name val="ＭＳ ゴシック"/>
      <family val="3"/>
      <charset val="128"/>
    </font>
    <font>
      <sz val="16"/>
      <name val="ＭＳ ゴシック"/>
      <family val="3"/>
      <charset val="128"/>
    </font>
    <font>
      <sz val="10"/>
      <name val="ＭＳ ゴシック"/>
      <family val="3"/>
      <charset val="128"/>
    </font>
    <font>
      <sz val="9"/>
      <name val="ＭＳ ゴシック"/>
      <family val="3"/>
      <charset val="128"/>
    </font>
    <font>
      <sz val="11"/>
      <name val="ＭＳ ゴシック"/>
      <family val="3"/>
      <charset val="128"/>
    </font>
    <font>
      <sz val="11"/>
      <color indexed="8"/>
      <name val="ＭＳ Ｐゴシック"/>
      <family val="3"/>
      <charset val="128"/>
    </font>
    <font>
      <sz val="10"/>
      <color indexed="8"/>
      <name val="ＭＳ Ｐゴシック"/>
      <family val="3"/>
      <charset val="128"/>
    </font>
    <font>
      <b/>
      <sz val="11"/>
      <color indexed="8"/>
      <name val="ＭＳ Ｐゴシック"/>
      <family val="3"/>
      <charset val="128"/>
    </font>
    <font>
      <b/>
      <sz val="9"/>
      <color indexed="8"/>
      <name val="ＭＳ Ｐゴシック"/>
      <family val="3"/>
      <charset val="128"/>
    </font>
    <font>
      <b/>
      <sz val="9"/>
      <name val="ＭＳ ゴシック"/>
      <family val="3"/>
      <charset val="128"/>
    </font>
    <font>
      <b/>
      <sz val="10"/>
      <name val="ＭＳ ゴシック"/>
      <family val="3"/>
      <charset val="128"/>
    </font>
    <font>
      <b/>
      <sz val="10"/>
      <color indexed="10"/>
      <name val="ＭＳ Ｐゴシック"/>
      <family val="3"/>
      <charset val="128"/>
    </font>
    <font>
      <b/>
      <sz val="10"/>
      <color indexed="8"/>
      <name val="ＭＳ Ｐゴシック"/>
      <family val="3"/>
      <charset val="128"/>
    </font>
    <font>
      <sz val="9"/>
      <color indexed="8"/>
      <name val="ＭＳ ゴシック"/>
      <family val="3"/>
      <charset val="128"/>
    </font>
    <font>
      <b/>
      <sz val="11"/>
      <color indexed="8"/>
      <name val="ＭＳ Ｐゴシック"/>
      <family val="3"/>
      <charset val="128"/>
    </font>
    <font>
      <b/>
      <sz val="18"/>
      <color indexed="10"/>
      <name val="ＭＳ Ｐゴシック"/>
      <family val="3"/>
      <charset val="128"/>
    </font>
    <font>
      <b/>
      <sz val="18"/>
      <color indexed="30"/>
      <name val="ＭＳ Ｐゴシック"/>
      <family val="3"/>
      <charset val="128"/>
    </font>
    <font>
      <b/>
      <sz val="12"/>
      <name val="ＭＳ ゴシック"/>
      <family val="3"/>
      <charset val="128"/>
    </font>
    <font>
      <b/>
      <sz val="13"/>
      <name val="ＭＳ ゴシック"/>
      <family val="3"/>
      <charset val="128"/>
    </font>
    <font>
      <sz val="11"/>
      <color theme="1"/>
      <name val="游ゴシック"/>
      <family val="3"/>
      <charset val="128"/>
      <scheme val="minor"/>
    </font>
    <font>
      <b/>
      <sz val="10"/>
      <color rgb="FFFF0000"/>
      <name val="ＭＳ Ｐゴシック"/>
      <family val="3"/>
      <charset val="128"/>
    </font>
    <font>
      <b/>
      <sz val="10"/>
      <color theme="2" tint="-0.499984740745262"/>
      <name val="ＭＳ Ｐゴシック"/>
      <family val="3"/>
      <charset val="128"/>
    </font>
    <font>
      <b/>
      <sz val="10"/>
      <color theme="1" tint="0.499984740745262"/>
      <name val="ＭＳ Ｐゴシック"/>
      <family val="3"/>
      <charset val="128"/>
    </font>
    <font>
      <sz val="12"/>
      <color rgb="FFFF0000"/>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sz val="12"/>
      <color theme="1"/>
      <name val="ＭＳ Ｐゴシック"/>
      <family val="3"/>
      <charset val="128"/>
    </font>
    <font>
      <b/>
      <sz val="14"/>
      <color theme="1"/>
      <name val="ＭＳ Ｐゴシック"/>
      <family val="3"/>
      <charset val="128"/>
    </font>
    <font>
      <b/>
      <sz val="14"/>
      <color theme="1"/>
      <name val="ＭＳ ゴシック"/>
      <family val="3"/>
      <charset val="128"/>
    </font>
    <font>
      <sz val="11"/>
      <name val="游ゴシック"/>
      <family val="3"/>
      <charset val="128"/>
      <scheme val="minor"/>
    </font>
    <font>
      <b/>
      <i/>
      <sz val="10"/>
      <color theme="2" tint="-0.499984740745262"/>
      <name val="ＭＳ Ｐゴシック"/>
      <family val="3"/>
      <charset val="128"/>
    </font>
    <font>
      <sz val="10"/>
      <color theme="1"/>
      <name val="ＭＳ Ｐゴシック"/>
      <family val="3"/>
      <charset val="128"/>
    </font>
    <font>
      <sz val="18"/>
      <color theme="1"/>
      <name val="ＭＳ Ｐゴシック"/>
      <family val="3"/>
      <charset val="128"/>
    </font>
    <font>
      <b/>
      <sz val="12"/>
      <color theme="1"/>
      <name val="ＭＳ ゴシック"/>
      <family val="3"/>
      <charset val="128"/>
    </font>
    <font>
      <b/>
      <u/>
      <sz val="11"/>
      <color rgb="FFFF0000"/>
      <name val="ＭＳ Ｐゴシック"/>
      <family val="3"/>
      <charset val="128"/>
    </font>
    <font>
      <b/>
      <sz val="10"/>
      <color theme="1"/>
      <name val="ＭＳ Ｐゴシック"/>
      <family val="3"/>
      <charset val="128"/>
    </font>
    <font>
      <b/>
      <sz val="11"/>
      <color theme="1"/>
      <name val="ＭＳ Ｐゴシック"/>
      <family val="3"/>
      <charset val="128"/>
    </font>
    <font>
      <b/>
      <sz val="16"/>
      <color theme="1"/>
      <name val="ＭＳ Ｐゴシック"/>
      <family val="3"/>
      <charset val="128"/>
    </font>
    <font>
      <b/>
      <sz val="24"/>
      <color theme="0"/>
      <name val="ＭＳ Ｐゴシック"/>
      <family val="3"/>
      <charset val="128"/>
    </font>
    <font>
      <b/>
      <sz val="18"/>
      <color theme="0"/>
      <name val="ＭＳ Ｐゴシック"/>
      <family val="3"/>
      <charset val="128"/>
    </font>
    <font>
      <b/>
      <sz val="12"/>
      <color theme="1"/>
      <name val="ＭＳ Ｐゴシック"/>
      <family val="3"/>
      <charset val="128"/>
    </font>
    <font>
      <b/>
      <sz val="16"/>
      <color theme="0"/>
      <name val="ＭＳ Ｐゴシック"/>
      <family val="3"/>
      <charset val="128"/>
    </font>
  </fonts>
  <fills count="1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indexed="22"/>
        <bgColor indexed="64"/>
      </patternFill>
    </fill>
    <fill>
      <patternFill patternType="solid">
        <fgColor rgb="FFCCFFCC"/>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99FFCC"/>
        <bgColor indexed="64"/>
      </patternFill>
    </fill>
    <fill>
      <patternFill patternType="gray125">
        <fgColor theme="2"/>
        <bgColor theme="2"/>
      </patternFill>
    </fill>
    <fill>
      <patternFill patternType="solid">
        <fgColor rgb="FF0000CC"/>
        <bgColor indexed="64"/>
      </patternFill>
    </fill>
    <fill>
      <patternFill patternType="solid">
        <fgColor rgb="FFFFC000"/>
        <bgColor indexed="64"/>
      </patternFill>
    </fill>
    <fill>
      <patternFill patternType="solid">
        <fgColor theme="5" tint="0.59996337778862885"/>
        <bgColor indexed="64"/>
      </patternFill>
    </fill>
    <fill>
      <patternFill patternType="lightGray">
        <fgColor theme="1"/>
        <bgColor rgb="FFFFFFCC"/>
      </patternFill>
    </fill>
    <fill>
      <patternFill patternType="solid">
        <fgColor rgb="FFFFFFCC"/>
        <bgColor theme="0"/>
      </patternFill>
    </fill>
  </fills>
  <borders count="348">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bottom style="thin">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style="thin">
        <color indexed="64"/>
      </top>
      <bottom/>
      <diagonal/>
    </border>
    <border>
      <left style="dotted">
        <color indexed="64"/>
      </left>
      <right style="thin">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dotted">
        <color indexed="64"/>
      </bottom>
      <diagonal/>
    </border>
    <border>
      <left style="double">
        <color indexed="64"/>
      </left>
      <right style="double">
        <color indexed="64"/>
      </right>
      <top style="double">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thin">
        <color indexed="64"/>
      </bottom>
      <diagonal/>
    </border>
    <border>
      <left style="double">
        <color indexed="64"/>
      </left>
      <right style="double">
        <color indexed="64"/>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uble">
        <color indexed="64"/>
      </left>
      <right style="double">
        <color indexed="64"/>
      </right>
      <top style="dotted">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right style="double">
        <color indexed="64"/>
      </right>
      <top style="dotted">
        <color indexed="64"/>
      </top>
      <bottom style="dotted">
        <color indexed="64"/>
      </bottom>
      <diagonal/>
    </border>
    <border>
      <left/>
      <right style="double">
        <color indexed="64"/>
      </right>
      <top style="dotted">
        <color indexed="64"/>
      </top>
      <bottom style="thin">
        <color indexed="64"/>
      </bottom>
      <diagonal/>
    </border>
    <border>
      <left style="dotted">
        <color indexed="64"/>
      </left>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double">
        <color indexed="64"/>
      </left>
      <right style="double">
        <color indexed="64"/>
      </right>
      <top/>
      <bottom style="dotted">
        <color indexed="64"/>
      </bottom>
      <diagonal/>
    </border>
    <border>
      <left style="thin">
        <color indexed="64"/>
      </left>
      <right style="double">
        <color indexed="64"/>
      </right>
      <top/>
      <bottom/>
      <diagonal/>
    </border>
    <border>
      <left/>
      <right style="medium">
        <color indexed="64"/>
      </right>
      <top style="thin">
        <color indexed="64"/>
      </top>
      <bottom/>
      <diagonal/>
    </border>
    <border>
      <left/>
      <right/>
      <top style="medium">
        <color indexed="64"/>
      </top>
      <bottom style="dotted">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diagonalUp="1">
      <left style="medium">
        <color indexed="64"/>
      </left>
      <right style="medium">
        <color indexed="64"/>
      </right>
      <top style="thin">
        <color indexed="64"/>
      </top>
      <bottom style="dotted">
        <color indexed="64"/>
      </bottom>
      <diagonal style="thin">
        <color indexed="64"/>
      </diagonal>
    </border>
    <border>
      <left style="medium">
        <color indexed="64"/>
      </left>
      <right style="medium">
        <color indexed="64"/>
      </right>
      <top style="medium">
        <color indexed="64"/>
      </top>
      <bottom style="dotted">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dotted">
        <color indexed="64"/>
      </bottom>
      <diagonal/>
    </border>
    <border>
      <left style="double">
        <color indexed="64"/>
      </left>
      <right style="medium">
        <color indexed="64"/>
      </right>
      <top style="dotted">
        <color indexed="64"/>
      </top>
      <bottom style="dotted">
        <color indexed="64"/>
      </bottom>
      <diagonal/>
    </border>
    <border>
      <left style="double">
        <color indexed="64"/>
      </left>
      <right style="medium">
        <color indexed="64"/>
      </right>
      <top style="dotted">
        <color indexed="64"/>
      </top>
      <bottom/>
      <diagonal/>
    </border>
    <border>
      <left style="double">
        <color indexed="64"/>
      </left>
      <right style="medium">
        <color indexed="64"/>
      </right>
      <top style="dotted">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style="dotted">
        <color indexed="64"/>
      </bottom>
      <diagonal/>
    </border>
    <border>
      <left style="thin">
        <color indexed="64"/>
      </left>
      <right style="double">
        <color indexed="64"/>
      </right>
      <top style="double">
        <color indexed="64"/>
      </top>
      <bottom style="dotted">
        <color indexed="64"/>
      </bottom>
      <diagonal/>
    </border>
    <border>
      <left style="double">
        <color indexed="64"/>
      </left>
      <right style="thin">
        <color indexed="64"/>
      </right>
      <top/>
      <bottom style="dotted">
        <color indexed="64"/>
      </bottom>
      <diagonal/>
    </border>
    <border>
      <left style="double">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right/>
      <top style="medium">
        <color indexed="64"/>
      </top>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style="medium">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medium">
        <color indexed="64"/>
      </top>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style="dashed">
        <color indexed="64"/>
      </top>
      <bottom style="dashed">
        <color indexed="64"/>
      </bottom>
      <diagonal/>
    </border>
    <border>
      <left style="dotted">
        <color indexed="64"/>
      </left>
      <right/>
      <top style="medium">
        <color indexed="64"/>
      </top>
      <bottom/>
      <diagonal/>
    </border>
    <border>
      <left style="dotted">
        <color indexed="64"/>
      </left>
      <right/>
      <top/>
      <bottom style="dotted">
        <color indexed="64"/>
      </bottom>
      <diagonal/>
    </border>
    <border>
      <left style="dotted">
        <color indexed="64"/>
      </left>
      <right/>
      <top style="dotted">
        <color indexed="64"/>
      </top>
      <bottom/>
      <diagonal/>
    </border>
    <border>
      <left/>
      <right style="medium">
        <color indexed="64"/>
      </right>
      <top style="dotted">
        <color indexed="64"/>
      </top>
      <bottom/>
      <diagonal/>
    </border>
    <border>
      <left style="dotted">
        <color indexed="64"/>
      </left>
      <right/>
      <top/>
      <bottom style="medium">
        <color indexed="64"/>
      </bottom>
      <diagonal/>
    </border>
    <border>
      <left/>
      <right style="medium">
        <color indexed="64"/>
      </right>
      <top style="double">
        <color indexed="64"/>
      </top>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right/>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top style="double">
        <color indexed="64"/>
      </top>
      <bottom/>
      <diagonal/>
    </border>
    <border>
      <left/>
      <right style="double">
        <color indexed="64"/>
      </right>
      <top style="double">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tted">
        <color indexed="64"/>
      </top>
      <bottom style="medium">
        <color indexed="64"/>
      </bottom>
      <diagonal/>
    </border>
    <border>
      <left style="double">
        <color indexed="64"/>
      </left>
      <right style="medium">
        <color indexed="64"/>
      </right>
      <top style="medium">
        <color indexed="64"/>
      </top>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ouble">
        <color indexed="64"/>
      </left>
      <right/>
      <top/>
      <bottom/>
      <diagonal/>
    </border>
    <border>
      <left style="double">
        <color indexed="64"/>
      </left>
      <right/>
      <top/>
      <bottom style="double">
        <color indexed="64"/>
      </bottom>
      <diagonal/>
    </border>
    <border>
      <left/>
      <right style="thin">
        <color indexed="64"/>
      </right>
      <top/>
      <bottom style="double">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double">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double">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right style="dotted">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tted">
        <color indexed="64"/>
      </right>
      <top/>
      <bottom style="dotted">
        <color indexed="64"/>
      </bottom>
      <diagonal/>
    </border>
    <border>
      <left/>
      <right/>
      <top/>
      <bottom style="dotted">
        <color indexed="64"/>
      </bottom>
      <diagonal/>
    </border>
    <border>
      <left/>
      <right style="dotted">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medium">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bottom style="thin">
        <color indexed="64"/>
      </bottom>
      <diagonal/>
    </border>
    <border>
      <left/>
      <right style="double">
        <color indexed="64"/>
      </right>
      <top style="thin">
        <color indexed="64"/>
      </top>
      <bottom style="dotted">
        <color indexed="64"/>
      </bottom>
      <diagonal/>
    </border>
    <border>
      <left/>
      <right style="double">
        <color indexed="64"/>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tted">
        <color indexed="64"/>
      </top>
      <bottom/>
      <diagonal/>
    </border>
    <border>
      <left style="double">
        <color indexed="64"/>
      </left>
      <right/>
      <top style="thin">
        <color indexed="64"/>
      </top>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thin">
        <color indexed="64"/>
      </top>
      <bottom style="medium">
        <color indexed="64"/>
      </bottom>
      <diagonal/>
    </border>
    <border>
      <left style="dashed">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dashed">
        <color indexed="64"/>
      </left>
      <right/>
      <top style="thin">
        <color indexed="64"/>
      </top>
      <bottom style="medium">
        <color indexed="64"/>
      </bottom>
      <diagonal/>
    </border>
    <border>
      <left style="dotted">
        <color indexed="64"/>
      </left>
      <right/>
      <top style="medium">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s>
  <cellStyleXfs count="2">
    <xf numFmtId="0" fontId="0" fillId="0" borderId="0">
      <alignment vertical="center"/>
    </xf>
    <xf numFmtId="0" fontId="5" fillId="0" borderId="0"/>
  </cellStyleXfs>
  <cellXfs count="2305">
    <xf numFmtId="0" fontId="0" fillId="0" borderId="0" xfId="0">
      <alignment vertical="center"/>
    </xf>
    <xf numFmtId="0" fontId="1" fillId="0" borderId="0" xfId="0" applyFont="1">
      <alignment vertical="center"/>
    </xf>
    <xf numFmtId="0" fontId="5" fillId="0" borderId="0" xfId="1" applyFill="1"/>
    <xf numFmtId="0" fontId="6" fillId="0" borderId="0" xfId="0" applyFont="1">
      <alignment vertical="center"/>
    </xf>
    <xf numFmtId="0" fontId="7" fillId="0" borderId="0" xfId="0" applyFont="1">
      <alignment vertical="center"/>
    </xf>
    <xf numFmtId="0" fontId="7"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vertical="top" wrapText="1"/>
    </xf>
    <xf numFmtId="0" fontId="7" fillId="0" borderId="0" xfId="0" applyFont="1" applyAlignment="1">
      <alignment vertical="top" wrapText="1"/>
    </xf>
    <xf numFmtId="0" fontId="5" fillId="0" borderId="0" xfId="1" applyFill="1" applyAlignment="1">
      <alignment vertical="top" wrapText="1"/>
    </xf>
    <xf numFmtId="0" fontId="5" fillId="0" borderId="0" xfId="1" applyAlignment="1">
      <alignment horizontal="centerContinuous"/>
    </xf>
    <xf numFmtId="0" fontId="1" fillId="0" borderId="0" xfId="1" applyFont="1" applyAlignment="1">
      <alignment horizontal="center"/>
    </xf>
    <xf numFmtId="0" fontId="5" fillId="0" borderId="0" xfId="1"/>
    <xf numFmtId="0" fontId="8" fillId="0" borderId="0" xfId="1" applyFont="1" applyAlignment="1">
      <alignment horizontal="centerContinuous"/>
    </xf>
    <xf numFmtId="0" fontId="86" fillId="0" borderId="0" xfId="1" applyFont="1" applyAlignment="1">
      <alignment horizontal="centerContinuous"/>
    </xf>
    <xf numFmtId="0" fontId="9" fillId="0" borderId="0" xfId="1" applyFont="1" applyAlignment="1"/>
    <xf numFmtId="0" fontId="9" fillId="0" borderId="0" xfId="1" applyFont="1"/>
    <xf numFmtId="0" fontId="10" fillId="0" borderId="0" xfId="1" applyFont="1"/>
    <xf numFmtId="0" fontId="86" fillId="0" borderId="0" xfId="1" applyFont="1"/>
    <xf numFmtId="0" fontId="12" fillId="0" borderId="0" xfId="1" applyFont="1" applyAlignment="1">
      <alignment horizontal="center"/>
    </xf>
    <xf numFmtId="0" fontId="12" fillId="0" borderId="0" xfId="1" applyFont="1"/>
    <xf numFmtId="0" fontId="13" fillId="0" borderId="0" xfId="1" applyFont="1" applyAlignment="1">
      <alignment horizontal="left"/>
    </xf>
    <xf numFmtId="0" fontId="15" fillId="0" borderId="0" xfId="1" applyFont="1" applyFill="1" applyBorder="1" applyAlignment="1" applyProtection="1"/>
    <xf numFmtId="49" fontId="14" fillId="0" borderId="0" xfId="1" applyNumberFormat="1" applyFont="1" applyFill="1" applyBorder="1" applyAlignment="1" applyProtection="1">
      <alignment vertical="center"/>
    </xf>
    <xf numFmtId="0" fontId="9" fillId="0" borderId="0" xfId="1" applyFont="1" applyBorder="1" applyAlignment="1">
      <alignment horizontal="left" vertical="center"/>
    </xf>
    <xf numFmtId="0" fontId="16" fillId="0" borderId="0" xfId="1" applyFont="1" applyAlignment="1">
      <alignment horizontal="center"/>
    </xf>
    <xf numFmtId="0" fontId="86" fillId="0" borderId="0" xfId="1" applyFont="1" applyAlignment="1"/>
    <xf numFmtId="0" fontId="17" fillId="0" borderId="0" xfId="1" applyFont="1" applyFill="1" applyBorder="1" applyAlignment="1" applyProtection="1"/>
    <xf numFmtId="0" fontId="9" fillId="2" borderId="1" xfId="1" applyFont="1" applyFill="1" applyBorder="1" applyAlignment="1">
      <alignment horizontal="center" vertical="center" wrapText="1"/>
    </xf>
    <xf numFmtId="0" fontId="9" fillId="0" borderId="0" xfId="1" applyFont="1" applyBorder="1" applyAlignment="1">
      <alignment horizontal="center" vertical="center"/>
    </xf>
    <xf numFmtId="0" fontId="17" fillId="0" borderId="2" xfId="1" applyFont="1" applyFill="1" applyBorder="1" applyAlignment="1" applyProtection="1">
      <alignment horizontal="center" vertical="center"/>
      <protection locked="0"/>
    </xf>
    <xf numFmtId="180" fontId="9" fillId="0" borderId="0" xfId="1" applyNumberFormat="1" applyFont="1" applyBorder="1" applyAlignment="1">
      <alignment horizontal="center" vertical="center"/>
    </xf>
    <xf numFmtId="14" fontId="19" fillId="0" borderId="0" xfId="1" applyNumberFormat="1" applyFont="1"/>
    <xf numFmtId="0" fontId="20" fillId="0" borderId="0" xfId="1" applyFont="1" applyBorder="1" applyAlignment="1" applyProtection="1">
      <alignment horizontal="left" vertical="center" wrapText="1"/>
    </xf>
    <xf numFmtId="0" fontId="5" fillId="0" borderId="0" xfId="1" applyProtection="1"/>
    <xf numFmtId="0" fontId="8" fillId="2" borderId="3" xfId="1" applyNumberFormat="1" applyFont="1" applyFill="1" applyBorder="1" applyAlignment="1">
      <alignment horizontal="center" vertical="center"/>
    </xf>
    <xf numFmtId="181" fontId="17" fillId="0" borderId="4" xfId="1" applyNumberFormat="1" applyFont="1" applyFill="1" applyBorder="1" applyAlignment="1" applyProtection="1">
      <alignment horizontal="center" vertical="center"/>
      <protection locked="0"/>
    </xf>
    <xf numFmtId="0" fontId="86" fillId="2" borderId="5" xfId="1" applyFont="1" applyFill="1" applyBorder="1" applyAlignment="1">
      <alignment horizontal="center" vertical="center"/>
    </xf>
    <xf numFmtId="0" fontId="5" fillId="0" borderId="0" xfId="1" applyBorder="1" applyAlignment="1">
      <alignment horizontal="center" vertical="top"/>
    </xf>
    <xf numFmtId="0" fontId="21" fillId="0" borderId="0" xfId="1" applyFont="1" applyAlignment="1"/>
    <xf numFmtId="0" fontId="86" fillId="2" borderId="3" xfId="1" applyFont="1" applyFill="1" applyBorder="1" applyAlignment="1">
      <alignment horizontal="center" vertical="center"/>
    </xf>
    <xf numFmtId="0" fontId="19" fillId="0" borderId="0" xfId="1" applyFont="1"/>
    <xf numFmtId="0" fontId="9" fillId="2" borderId="6"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6"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0" fontId="5" fillId="0" borderId="0" xfId="1" applyAlignment="1">
      <alignment horizontal="center" vertical="center" wrapText="1"/>
    </xf>
    <xf numFmtId="0" fontId="0" fillId="0" borderId="0" xfId="0" applyBorder="1" applyAlignment="1">
      <alignment horizontal="center" vertical="center" wrapText="1"/>
    </xf>
    <xf numFmtId="0" fontId="5" fillId="0" borderId="0" xfId="1" applyBorder="1"/>
    <xf numFmtId="0" fontId="28" fillId="0" borderId="9" xfId="1" applyFont="1" applyFill="1" applyBorder="1" applyAlignment="1">
      <alignment horizontal="center" vertical="center" shrinkToFit="1"/>
    </xf>
    <xf numFmtId="0" fontId="28" fillId="0" borderId="10" xfId="1" applyFont="1" applyFill="1" applyBorder="1" applyAlignment="1">
      <alignment horizontal="center" vertical="center" shrinkToFit="1"/>
    </xf>
    <xf numFmtId="0" fontId="31" fillId="0" borderId="2" xfId="1" applyFont="1" applyFill="1" applyBorder="1" applyAlignment="1">
      <alignment horizontal="center" vertical="center" wrapText="1"/>
    </xf>
    <xf numFmtId="0" fontId="24" fillId="7" borderId="2" xfId="1" quotePrefix="1" applyFont="1" applyFill="1" applyBorder="1" applyAlignment="1">
      <alignment horizontal="center" vertical="center" shrinkToFit="1"/>
    </xf>
    <xf numFmtId="0" fontId="6" fillId="7" borderId="11" xfId="1" applyFont="1" applyFill="1" applyBorder="1" applyAlignment="1">
      <alignment horizontal="center" vertical="center" shrinkToFit="1"/>
    </xf>
    <xf numFmtId="0" fontId="0" fillId="0" borderId="0" xfId="0" applyAlignment="1"/>
    <xf numFmtId="0" fontId="87" fillId="8" borderId="11" xfId="1" applyFont="1" applyFill="1" applyBorder="1" applyAlignment="1">
      <alignment horizontal="center" vertical="center" shrinkToFit="1"/>
    </xf>
    <xf numFmtId="0" fontId="24" fillId="7" borderId="3" xfId="1" quotePrefix="1" applyFont="1" applyFill="1" applyBorder="1" applyAlignment="1">
      <alignment horizontal="center" vertical="center" shrinkToFit="1"/>
    </xf>
    <xf numFmtId="0" fontId="6" fillId="7" borderId="12" xfId="1" applyFont="1" applyFill="1" applyBorder="1" applyAlignment="1">
      <alignment horizontal="center" vertical="center" shrinkToFit="1"/>
    </xf>
    <xf numFmtId="0" fontId="31" fillId="0" borderId="3" xfId="1" applyFont="1" applyFill="1" applyBorder="1" applyAlignment="1">
      <alignment horizontal="center" vertical="center" wrapText="1"/>
    </xf>
    <xf numFmtId="0" fontId="24" fillId="0" borderId="3" xfId="1" quotePrefix="1" applyFont="1" applyBorder="1" applyAlignment="1">
      <alignment horizontal="center" vertical="center" shrinkToFit="1"/>
    </xf>
    <xf numFmtId="0" fontId="6" fillId="0" borderId="12" xfId="1" applyFont="1" applyBorder="1" applyAlignment="1">
      <alignment horizontal="center" vertical="center" shrinkToFit="1"/>
    </xf>
    <xf numFmtId="0" fontId="24" fillId="7" borderId="8" xfId="1" quotePrefix="1" applyFont="1" applyFill="1" applyBorder="1" applyAlignment="1">
      <alignment horizontal="center" vertical="center" shrinkToFit="1"/>
    </xf>
    <xf numFmtId="0" fontId="6" fillId="7" borderId="10" xfId="1" applyFont="1" applyFill="1" applyBorder="1" applyAlignment="1">
      <alignment horizontal="center" vertical="center" shrinkToFit="1"/>
    </xf>
    <xf numFmtId="0" fontId="6" fillId="0" borderId="0" xfId="1" applyFont="1" applyFill="1" applyBorder="1" applyAlignment="1">
      <alignment horizontal="center" vertical="center" textRotation="255"/>
    </xf>
    <xf numFmtId="0" fontId="88" fillId="0" borderId="0" xfId="0" applyFont="1" applyFill="1" applyBorder="1" applyAlignment="1">
      <alignment horizontal="center" vertical="center" textRotation="255" wrapText="1"/>
    </xf>
    <xf numFmtId="0" fontId="31" fillId="0" borderId="0" xfId="1" applyFont="1" applyFill="1" applyBorder="1" applyAlignment="1">
      <alignment horizontal="center" vertical="center" wrapText="1"/>
    </xf>
    <xf numFmtId="0" fontId="29" fillId="0" borderId="0" xfId="1" quotePrefix="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28" fillId="0" borderId="0" xfId="1" quotePrefix="1" applyFont="1" applyFill="1" applyBorder="1" applyAlignment="1" applyProtection="1">
      <alignment horizontal="center" vertical="center" shrinkToFit="1"/>
      <protection locked="0"/>
    </xf>
    <xf numFmtId="0" fontId="29" fillId="0" borderId="0" xfId="1" applyFont="1" applyFill="1" applyBorder="1" applyAlignment="1">
      <alignment horizontal="center" vertical="center" wrapText="1"/>
    </xf>
    <xf numFmtId="0" fontId="5" fillId="0" borderId="0" xfId="1" applyFill="1" applyBorder="1" applyAlignment="1">
      <alignment horizontal="center" vertical="center" wrapText="1"/>
    </xf>
    <xf numFmtId="0" fontId="0" fillId="0" borderId="0" xfId="0" applyFill="1" applyAlignment="1"/>
    <xf numFmtId="0" fontId="0" fillId="0" borderId="0" xfId="0" applyFill="1" applyBorder="1" applyAlignment="1"/>
    <xf numFmtId="0" fontId="5" fillId="0" borderId="0" xfId="1" applyFill="1" applyBorder="1"/>
    <xf numFmtId="0" fontId="0" fillId="0" borderId="13" xfId="0" applyFont="1" applyBorder="1" applyAlignment="1">
      <alignment vertical="center" textRotation="255" wrapText="1"/>
    </xf>
    <xf numFmtId="0" fontId="29" fillId="0" borderId="2" xfId="1" quotePrefix="1" applyFont="1" applyBorder="1" applyAlignment="1">
      <alignment horizontal="center" vertical="center" shrinkToFit="1"/>
    </xf>
    <xf numFmtId="0" fontId="6" fillId="0" borderId="14" xfId="0" applyFont="1" applyFill="1" applyBorder="1" applyAlignment="1">
      <alignment horizontal="center" vertical="center" shrinkToFit="1"/>
    </xf>
    <xf numFmtId="0" fontId="0" fillId="0" borderId="0" xfId="0" applyBorder="1" applyAlignment="1">
      <alignment vertical="center"/>
    </xf>
    <xf numFmtId="0" fontId="7" fillId="0" borderId="3" xfId="0" applyFont="1" applyBorder="1" applyAlignment="1">
      <alignment horizontal="left" vertical="center" wrapText="1" indent="1"/>
    </xf>
    <xf numFmtId="0" fontId="6" fillId="0" borderId="15" xfId="0" applyFont="1" applyFill="1" applyBorder="1" applyAlignment="1">
      <alignment horizontal="center" vertical="center" shrinkToFit="1"/>
    </xf>
    <xf numFmtId="0" fontId="0" fillId="0" borderId="16" xfId="0" applyFont="1" applyBorder="1" applyAlignment="1">
      <alignment vertical="center" textRotation="255" wrapText="1"/>
    </xf>
    <xf numFmtId="0" fontId="0" fillId="0" borderId="16" xfId="0" applyBorder="1" applyAlignment="1">
      <alignment horizontal="center" vertical="center"/>
    </xf>
    <xf numFmtId="0" fontId="0" fillId="0" borderId="17" xfId="0" applyBorder="1" applyAlignment="1">
      <alignment horizontal="center" vertical="center"/>
    </xf>
    <xf numFmtId="0" fontId="7" fillId="0" borderId="18" xfId="0" applyFont="1" applyBorder="1" applyAlignment="1">
      <alignment horizontal="left" vertical="center" wrapText="1" indent="1"/>
    </xf>
    <xf numFmtId="0" fontId="6" fillId="0" borderId="19" xfId="0" applyFont="1" applyFill="1" applyBorder="1" applyAlignment="1">
      <alignment horizontal="center" vertical="center" shrinkToFit="1"/>
    </xf>
    <xf numFmtId="0" fontId="33" fillId="0" borderId="0" xfId="0" applyFont="1" applyFill="1" applyBorder="1" applyAlignment="1">
      <alignment horizontal="center" vertical="center" textRotation="255" wrapText="1"/>
    </xf>
    <xf numFmtId="0" fontId="0" fillId="0" borderId="0" xfId="0" applyFill="1" applyBorder="1" applyAlignment="1">
      <alignment horizontal="center" vertical="center"/>
    </xf>
    <xf numFmtId="0" fontId="7" fillId="0" borderId="0" xfId="0" applyFont="1" applyFill="1" applyBorder="1" applyAlignment="1">
      <alignment vertical="center" wrapText="1"/>
    </xf>
    <xf numFmtId="0" fontId="6" fillId="0" borderId="0" xfId="0" applyFont="1" applyFill="1" applyBorder="1" applyAlignment="1">
      <alignment horizontal="center" vertical="center" shrinkToFit="1"/>
    </xf>
    <xf numFmtId="182" fontId="34" fillId="0" borderId="0" xfId="0" applyNumberFormat="1" applyFont="1" applyFill="1" applyBorder="1" applyAlignment="1" applyProtection="1">
      <alignment horizontal="center" vertical="center" shrinkToFit="1"/>
      <protection locked="0"/>
    </xf>
    <xf numFmtId="0" fontId="23" fillId="0" borderId="0" xfId="1" applyFont="1" applyFill="1" applyBorder="1" applyAlignment="1">
      <alignment horizontal="left" vertical="center"/>
    </xf>
    <xf numFmtId="0" fontId="24" fillId="0" borderId="0" xfId="1" applyFont="1" applyFill="1" applyBorder="1" applyAlignment="1">
      <alignment horizontal="left" vertical="center" textRotation="255" wrapText="1"/>
    </xf>
    <xf numFmtId="0" fontId="31" fillId="0" borderId="0" xfId="1" applyFont="1" applyFill="1" applyBorder="1" applyAlignment="1">
      <alignment horizontal="center" vertical="center"/>
    </xf>
    <xf numFmtId="0" fontId="28" fillId="0" borderId="9" xfId="1" applyFont="1" applyFill="1" applyBorder="1" applyAlignment="1">
      <alignment horizontal="center" vertical="center" wrapText="1"/>
    </xf>
    <xf numFmtId="0" fontId="28" fillId="0" borderId="10" xfId="1" applyFont="1" applyFill="1" applyBorder="1" applyAlignment="1">
      <alignment horizontal="center" vertical="center" wrapText="1"/>
    </xf>
    <xf numFmtId="0" fontId="31" fillId="0" borderId="2" xfId="1" applyFont="1" applyFill="1" applyBorder="1" applyAlignment="1">
      <alignment horizontal="center" vertical="center" shrinkToFit="1"/>
    </xf>
    <xf numFmtId="0" fontId="24" fillId="0" borderId="2" xfId="1" quotePrefix="1" applyFont="1" applyBorder="1" applyAlignment="1">
      <alignment horizontal="center" vertical="center" shrinkToFit="1"/>
    </xf>
    <xf numFmtId="0" fontId="24" fillId="0" borderId="11" xfId="1" applyFont="1" applyFill="1" applyBorder="1" applyAlignment="1">
      <alignment horizontal="center" vertical="center" shrinkToFit="1"/>
    </xf>
    <xf numFmtId="0" fontId="7"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6" fillId="0" borderId="25" xfId="0" applyFont="1" applyBorder="1" applyAlignment="1">
      <alignment horizontal="center" vertical="center" shrinkToFit="1"/>
    </xf>
    <xf numFmtId="0" fontId="89" fillId="0" borderId="3" xfId="1" applyFont="1" applyFill="1" applyBorder="1" applyAlignment="1">
      <alignment vertical="center" textRotation="255" wrapText="1"/>
    </xf>
    <xf numFmtId="0" fontId="31" fillId="0" borderId="3" xfId="1" applyFont="1" applyFill="1" applyBorder="1" applyAlignment="1">
      <alignment horizontal="center" vertical="center" shrinkToFit="1"/>
    </xf>
    <xf numFmtId="0" fontId="24" fillId="0" borderId="12" xfId="1" applyFont="1" applyFill="1" applyBorder="1" applyAlignment="1">
      <alignment horizontal="center" vertical="center" shrinkToFit="1"/>
    </xf>
    <xf numFmtId="0" fontId="7"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14" xfId="0" applyFont="1" applyBorder="1" applyAlignment="1">
      <alignment horizontal="center" vertical="center" shrinkToFit="1"/>
    </xf>
    <xf numFmtId="0" fontId="36" fillId="0" borderId="3" xfId="1" applyFont="1" applyFill="1" applyBorder="1" applyAlignment="1">
      <alignment horizontal="left"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0" xfId="0" applyFill="1" applyBorder="1" applyAlignment="1">
      <alignment vertical="center"/>
    </xf>
    <xf numFmtId="0" fontId="37" fillId="0" borderId="0" xfId="1" applyFont="1" applyFill="1" applyBorder="1" applyAlignment="1">
      <alignment horizontal="left" vertical="center"/>
    </xf>
    <xf numFmtId="0" fontId="24" fillId="7" borderId="12" xfId="1" applyFont="1" applyFill="1" applyBorder="1" applyAlignment="1">
      <alignment horizontal="center" vertical="center" shrinkToFit="1"/>
    </xf>
    <xf numFmtId="0" fontId="31" fillId="0" borderId="29" xfId="1" applyFont="1" applyFill="1" applyBorder="1" applyAlignment="1">
      <alignment horizontal="center" vertical="center" shrinkToFit="1"/>
    </xf>
    <xf numFmtId="0" fontId="7"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0" xfId="1" applyFont="1" applyFill="1" applyBorder="1" applyAlignment="1">
      <alignment horizontal="center" vertical="center" wrapText="1"/>
    </xf>
    <xf numFmtId="0" fontId="24" fillId="0" borderId="0" xfId="1" applyFont="1" applyFill="1" applyBorder="1" applyAlignment="1">
      <alignment horizontal="center" vertical="center" shrinkToFit="1"/>
    </xf>
    <xf numFmtId="0" fontId="35" fillId="0" borderId="0" xfId="1" applyFont="1" applyBorder="1" applyAlignment="1">
      <alignment horizontal="center" vertical="center" wrapText="1"/>
    </xf>
    <xf numFmtId="0" fontId="31" fillId="0" borderId="3" xfId="1" applyFont="1" applyFill="1" applyBorder="1" applyAlignment="1">
      <alignment horizontal="center" vertical="center"/>
    </xf>
    <xf numFmtId="0" fontId="7" fillId="0" borderId="3" xfId="0" applyFont="1" applyBorder="1" applyAlignment="1">
      <alignment horizontal="left" vertical="center" wrapText="1" shrinkToFit="1"/>
    </xf>
    <xf numFmtId="0" fontId="6" fillId="0" borderId="12" xfId="0" applyFont="1" applyFill="1" applyBorder="1" applyAlignment="1">
      <alignment horizontal="center" vertical="center" shrinkToFit="1"/>
    </xf>
    <xf numFmtId="0" fontId="38" fillId="0" borderId="3" xfId="0" applyFont="1" applyBorder="1" applyAlignment="1">
      <alignment horizontal="left" vertical="center" wrapText="1" shrinkToFit="1"/>
    </xf>
    <xf numFmtId="0" fontId="6" fillId="0" borderId="12" xfId="0" applyFont="1" applyBorder="1" applyAlignment="1">
      <alignment horizontal="center" vertical="center" shrinkToFit="1"/>
    </xf>
    <xf numFmtId="0" fontId="7" fillId="0" borderId="3" xfId="0" applyFont="1" applyBorder="1" applyAlignment="1">
      <alignment horizontal="center" vertical="center" shrinkToFit="1"/>
    </xf>
    <xf numFmtId="0" fontId="31" fillId="0" borderId="28" xfId="1" applyFont="1" applyFill="1" applyBorder="1" applyAlignment="1">
      <alignment horizontal="center" vertical="center"/>
    </xf>
    <xf numFmtId="0" fontId="5" fillId="0" borderId="32" xfId="0" applyFont="1" applyFill="1" applyBorder="1" applyAlignment="1">
      <alignment horizontal="left" vertical="center" wrapText="1" indent="1"/>
    </xf>
    <xf numFmtId="0" fontId="6" fillId="0" borderId="21" xfId="0" applyFont="1" applyFill="1" applyBorder="1" applyAlignment="1">
      <alignment horizontal="center" vertical="center" shrinkToFit="1"/>
    </xf>
    <xf numFmtId="0" fontId="5" fillId="0" borderId="33" xfId="0" applyFont="1" applyFill="1" applyBorder="1" applyAlignment="1">
      <alignment horizontal="left" vertical="center" wrapText="1" indent="1"/>
    </xf>
    <xf numFmtId="0" fontId="6" fillId="0" borderId="25" xfId="0" applyFont="1" applyFill="1" applyBorder="1" applyAlignment="1">
      <alignment horizontal="center" vertical="center" shrinkToFit="1"/>
    </xf>
    <xf numFmtId="0" fontId="5" fillId="0" borderId="34" xfId="0" applyFont="1" applyFill="1" applyBorder="1" applyAlignment="1">
      <alignment horizontal="left" vertical="center" wrapText="1" indent="1"/>
    </xf>
    <xf numFmtId="0" fontId="6" fillId="0" borderId="23" xfId="0" applyFont="1" applyFill="1" applyBorder="1" applyAlignment="1">
      <alignment horizontal="center" vertical="center" shrinkToFit="1"/>
    </xf>
    <xf numFmtId="0" fontId="31" fillId="0" borderId="14" xfId="1" applyFont="1" applyFill="1" applyBorder="1" applyAlignment="1">
      <alignment horizontal="center" vertical="center"/>
    </xf>
    <xf numFmtId="0" fontId="5" fillId="0" borderId="35" xfId="0" applyFont="1" applyFill="1" applyBorder="1" applyAlignment="1">
      <alignment horizontal="left" vertical="center" wrapText="1" indent="1"/>
    </xf>
    <xf numFmtId="0" fontId="6" fillId="0" borderId="27" xfId="0" applyFont="1" applyFill="1" applyBorder="1" applyAlignment="1">
      <alignment horizontal="center" vertical="center" shrinkToFit="1"/>
    </xf>
    <xf numFmtId="0" fontId="31" fillId="0" borderId="5" xfId="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31" fillId="0" borderId="28" xfId="1" applyFont="1" applyFill="1" applyBorder="1" applyAlignment="1">
      <alignment horizontal="center" vertical="center" shrinkToFit="1"/>
    </xf>
    <xf numFmtId="0" fontId="9" fillId="0" borderId="20" xfId="0" applyFont="1" applyBorder="1" applyAlignment="1">
      <alignment horizontal="left" vertical="center" wrapText="1" shrinkToFit="1"/>
    </xf>
    <xf numFmtId="0" fontId="7" fillId="0" borderId="24" xfId="0" applyFont="1" applyBorder="1" applyAlignment="1">
      <alignment horizontal="left" vertical="center" shrinkToFit="1"/>
    </xf>
    <xf numFmtId="0" fontId="29" fillId="7" borderId="3" xfId="1" quotePrefix="1" applyFont="1" applyFill="1" applyBorder="1" applyAlignment="1">
      <alignment horizontal="center" vertical="center" shrinkToFit="1"/>
    </xf>
    <xf numFmtId="0" fontId="29" fillId="0" borderId="3" xfId="1" quotePrefix="1" applyFont="1" applyBorder="1" applyAlignment="1">
      <alignment horizontal="center" vertical="center" shrinkToFit="1"/>
    </xf>
    <xf numFmtId="0" fontId="7" fillId="0" borderId="20" xfId="0" applyFont="1" applyBorder="1" applyAlignment="1">
      <alignment horizontal="left" vertical="center" wrapText="1" shrinkToFit="1"/>
    </xf>
    <xf numFmtId="0" fontId="9" fillId="0" borderId="3" xfId="0" applyFont="1" applyBorder="1" applyAlignment="1">
      <alignment horizontal="left" vertical="center" wrapText="1" shrinkToFit="1"/>
    </xf>
    <xf numFmtId="0" fontId="7" fillId="0" borderId="30" xfId="0" applyFont="1" applyBorder="1" applyAlignment="1">
      <alignment horizontal="left" vertical="center" wrapText="1" shrinkToFit="1"/>
    </xf>
    <xf numFmtId="0" fontId="6" fillId="0" borderId="10" xfId="0" applyFont="1" applyBorder="1" applyAlignment="1">
      <alignment horizontal="center" vertical="center" shrinkToFit="1"/>
    </xf>
    <xf numFmtId="0" fontId="31" fillId="0" borderId="1" xfId="1" applyFont="1" applyFill="1" applyBorder="1" applyAlignment="1">
      <alignment horizontal="center" vertical="center" shrinkToFit="1"/>
    </xf>
    <xf numFmtId="0" fontId="24" fillId="0" borderId="1" xfId="1" quotePrefix="1" applyFont="1" applyBorder="1" applyAlignment="1">
      <alignment horizontal="center" vertical="center" shrinkToFit="1"/>
    </xf>
    <xf numFmtId="0" fontId="24" fillId="0" borderId="36" xfId="1" applyFont="1" applyFill="1" applyBorder="1" applyAlignment="1">
      <alignment horizontal="center" vertical="center" shrinkToFit="1"/>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5" fillId="0" borderId="34" xfId="0" applyFont="1" applyFill="1" applyBorder="1" applyAlignment="1">
      <alignment horizontal="left" vertical="center" indent="1"/>
    </xf>
    <xf numFmtId="0" fontId="28" fillId="0" borderId="0" xfId="1" quotePrefix="1" applyFont="1" applyBorder="1" applyAlignment="1">
      <alignment horizontal="center" vertical="center" shrinkToFit="1"/>
    </xf>
    <xf numFmtId="0" fontId="31" fillId="0" borderId="14" xfId="1" applyFont="1" applyFill="1" applyBorder="1" applyAlignment="1">
      <alignment horizontal="center" vertical="center" shrinkToFit="1"/>
    </xf>
    <xf numFmtId="0" fontId="6" fillId="0" borderId="39" xfId="0" applyFont="1" applyBorder="1" applyAlignment="1">
      <alignment horizontal="center" vertical="center" shrinkToFit="1"/>
    </xf>
    <xf numFmtId="0" fontId="88" fillId="0" borderId="5" xfId="1" applyFont="1" applyFill="1" applyBorder="1" applyAlignment="1">
      <alignment horizontal="center" vertical="center" textRotation="255" wrapText="1"/>
    </xf>
    <xf numFmtId="0" fontId="24" fillId="0" borderId="40" xfId="1" quotePrefix="1" applyFont="1" applyBorder="1" applyAlignment="1">
      <alignment horizontal="center" vertical="center" shrinkToFit="1"/>
    </xf>
    <xf numFmtId="0" fontId="24" fillId="0" borderId="41" xfId="1" applyFont="1" applyFill="1" applyBorder="1" applyAlignment="1">
      <alignment horizontal="center" vertical="center" shrinkToFit="1"/>
    </xf>
    <xf numFmtId="0" fontId="24" fillId="0" borderId="15" xfId="1" applyFont="1" applyFill="1" applyBorder="1" applyAlignment="1">
      <alignment horizontal="center" vertical="center" shrinkToFit="1"/>
    </xf>
    <xf numFmtId="0" fontId="6" fillId="0" borderId="2" xfId="1" applyFont="1" applyFill="1" applyBorder="1" applyAlignment="1">
      <alignment horizontal="center" vertical="center" textRotation="255" wrapText="1"/>
    </xf>
    <xf numFmtId="0" fontId="5" fillId="0" borderId="15" xfId="0" applyFont="1" applyFill="1" applyBorder="1" applyAlignment="1">
      <alignment horizontal="center" vertical="center" shrinkToFit="1"/>
    </xf>
    <xf numFmtId="0" fontId="6" fillId="7" borderId="15" xfId="1" applyFont="1" applyFill="1" applyBorder="1" applyAlignment="1">
      <alignment horizontal="center" vertical="center" shrinkToFit="1"/>
    </xf>
    <xf numFmtId="0" fontId="7" fillId="0" borderId="40" xfId="0" applyFont="1" applyBorder="1" applyAlignment="1">
      <alignment horizontal="center" vertical="center" shrinkToFit="1"/>
    </xf>
    <xf numFmtId="0" fontId="6" fillId="0" borderId="41" xfId="0" applyFont="1" applyFill="1" applyBorder="1" applyAlignment="1">
      <alignment horizontal="center" vertical="center" shrinkToFit="1"/>
    </xf>
    <xf numFmtId="0" fontId="6" fillId="0" borderId="39" xfId="0" applyFont="1" applyFill="1" applyBorder="1" applyAlignment="1">
      <alignment horizontal="center" vertical="center" shrinkToFit="1"/>
    </xf>
    <xf numFmtId="0" fontId="39" fillId="7" borderId="15" xfId="1" applyFont="1" applyFill="1" applyBorder="1" applyAlignment="1">
      <alignment horizontal="left" vertical="center" wrapText="1"/>
    </xf>
    <xf numFmtId="0" fontId="24" fillId="0" borderId="3" xfId="1" applyFont="1" applyFill="1" applyBorder="1" applyAlignment="1">
      <alignment horizontal="center" vertical="center" textRotation="255" wrapText="1"/>
    </xf>
    <xf numFmtId="0" fontId="24" fillId="7" borderId="15" xfId="1" applyFont="1" applyFill="1" applyBorder="1" applyAlignment="1">
      <alignment horizontal="center" vertical="center" shrinkToFit="1"/>
    </xf>
    <xf numFmtId="0" fontId="29" fillId="0" borderId="8" xfId="1" quotePrefix="1" applyFont="1" applyBorder="1" applyAlignment="1">
      <alignment horizontal="center" vertical="center" shrinkToFit="1"/>
    </xf>
    <xf numFmtId="0" fontId="24" fillId="0" borderId="42" xfId="1" applyFont="1" applyFill="1" applyBorder="1" applyAlignment="1">
      <alignment horizontal="center" vertical="center" shrinkToFit="1"/>
    </xf>
    <xf numFmtId="0" fontId="6" fillId="0" borderId="0" xfId="1" applyFont="1" applyAlignment="1">
      <alignment horizontal="center" vertical="center"/>
    </xf>
    <xf numFmtId="0" fontId="6" fillId="0" borderId="0" xfId="1" applyFont="1" applyAlignment="1">
      <alignment horizontal="left" vertical="center" textRotation="255" shrinkToFit="1"/>
    </xf>
    <xf numFmtId="0" fontId="5" fillId="0" borderId="0" xfId="1" applyFont="1"/>
    <xf numFmtId="0" fontId="7" fillId="0" borderId="0" xfId="1" applyFont="1" applyBorder="1" applyAlignment="1">
      <alignment horizontal="center" shrinkToFit="1"/>
    </xf>
    <xf numFmtId="0" fontId="6" fillId="0" borderId="0" xfId="1" applyFont="1" applyAlignment="1">
      <alignment horizontal="center" vertical="center" shrinkToFit="1"/>
    </xf>
    <xf numFmtId="0" fontId="7" fillId="0" borderId="0" xfId="0" applyFont="1" applyBorder="1" applyAlignment="1">
      <alignment horizontal="center" vertical="center"/>
    </xf>
    <xf numFmtId="0" fontId="6" fillId="0" borderId="15" xfId="0" applyFont="1" applyBorder="1" applyAlignment="1">
      <alignment horizontal="center" vertical="center" shrinkToFit="1"/>
    </xf>
    <xf numFmtId="0" fontId="7" fillId="0" borderId="3" xfId="0" applyFont="1" applyBorder="1" applyAlignment="1">
      <alignment horizontal="left" vertical="center" shrinkToFit="1"/>
    </xf>
    <xf numFmtId="0" fontId="7" fillId="0" borderId="18" xfId="0" applyFont="1" applyBorder="1" applyAlignment="1">
      <alignment horizontal="left" vertical="center" shrinkToFit="1"/>
    </xf>
    <xf numFmtId="0" fontId="6" fillId="0" borderId="19" xfId="0" applyFont="1" applyBorder="1" applyAlignment="1">
      <alignment horizontal="center" vertical="center" shrinkToFit="1"/>
    </xf>
    <xf numFmtId="0" fontId="2" fillId="0" borderId="0" xfId="1" applyFont="1"/>
    <xf numFmtId="0" fontId="33" fillId="0" borderId="43" xfId="1" applyFont="1" applyFill="1" applyBorder="1" applyAlignment="1">
      <alignment horizontal="center" vertical="center" wrapText="1"/>
    </xf>
    <xf numFmtId="0" fontId="33" fillId="0" borderId="44" xfId="1" applyFont="1" applyFill="1" applyBorder="1" applyAlignment="1">
      <alignment horizontal="center" vertical="center" wrapText="1"/>
    </xf>
    <xf numFmtId="0" fontId="86" fillId="0" borderId="45" xfId="1" applyFont="1" applyFill="1" applyBorder="1" applyAlignment="1">
      <alignment horizontal="center" vertical="center"/>
    </xf>
    <xf numFmtId="49" fontId="7" fillId="4" borderId="46" xfId="1" applyNumberFormat="1" applyFont="1" applyFill="1" applyBorder="1" applyAlignment="1" applyProtection="1">
      <alignment horizontal="left" vertical="top" wrapText="1"/>
      <protection locked="0"/>
    </xf>
    <xf numFmtId="0" fontId="33" fillId="0" borderId="47" xfId="1" applyFont="1" applyFill="1" applyBorder="1" applyAlignment="1">
      <alignment horizontal="center" vertical="center" textRotation="255" wrapText="1"/>
    </xf>
    <xf numFmtId="0" fontId="86" fillId="0" borderId="48" xfId="1" applyFont="1" applyFill="1" applyBorder="1" applyAlignment="1">
      <alignment horizontal="center" vertical="center"/>
    </xf>
    <xf numFmtId="49" fontId="7" fillId="4" borderId="49" xfId="1" applyNumberFormat="1" applyFont="1" applyFill="1" applyBorder="1" applyAlignment="1" applyProtection="1">
      <alignment horizontal="left" vertical="top" wrapText="1"/>
      <protection locked="0"/>
    </xf>
    <xf numFmtId="0" fontId="86" fillId="0" borderId="50" xfId="1" applyFont="1" applyFill="1" applyBorder="1" applyAlignment="1">
      <alignment horizontal="center" vertical="center"/>
    </xf>
    <xf numFmtId="49" fontId="7" fillId="4" borderId="51" xfId="1" applyNumberFormat="1" applyFont="1" applyFill="1" applyBorder="1" applyAlignment="1" applyProtection="1">
      <alignment horizontal="left" vertical="top" wrapText="1"/>
      <protection locked="0"/>
    </xf>
    <xf numFmtId="0" fontId="33" fillId="0" borderId="52" xfId="1" applyFont="1" applyFill="1" applyBorder="1" applyAlignment="1">
      <alignment horizontal="center" vertical="center" wrapText="1"/>
    </xf>
    <xf numFmtId="0" fontId="33" fillId="0" borderId="53" xfId="1" applyFont="1" applyFill="1" applyBorder="1" applyAlignment="1">
      <alignment horizontal="center" vertical="center" wrapText="1"/>
    </xf>
    <xf numFmtId="0" fontId="7" fillId="0" borderId="0" xfId="1" applyFont="1" applyBorder="1" applyAlignment="1">
      <alignment vertical="center" wrapText="1"/>
    </xf>
    <xf numFmtId="0" fontId="5" fillId="0" borderId="48" xfId="1" applyFill="1" applyBorder="1" applyAlignment="1">
      <alignment horizontal="center" vertical="center"/>
    </xf>
    <xf numFmtId="49" fontId="7" fillId="4" borderId="48" xfId="1" applyNumberFormat="1" applyFont="1" applyFill="1" applyBorder="1" applyAlignment="1" applyProtection="1">
      <alignment horizontal="left" vertical="top" wrapText="1"/>
      <protection locked="0"/>
    </xf>
    <xf numFmtId="0" fontId="5" fillId="0" borderId="50" xfId="1" applyFill="1" applyBorder="1" applyAlignment="1">
      <alignment horizontal="center" vertical="center"/>
    </xf>
    <xf numFmtId="49" fontId="7" fillId="4" borderId="50" xfId="1" applyNumberFormat="1" applyFont="1" applyFill="1" applyBorder="1" applyAlignment="1" applyProtection="1">
      <alignment horizontal="left" vertical="top" wrapText="1"/>
      <protection locked="0"/>
    </xf>
    <xf numFmtId="0" fontId="33" fillId="0" borderId="0" xfId="1" applyFont="1" applyBorder="1" applyAlignment="1">
      <alignment horizontal="center" vertical="center" textRotation="255" wrapText="1"/>
    </xf>
    <xf numFmtId="0" fontId="5" fillId="0" borderId="0" xfId="1" applyBorder="1" applyAlignment="1">
      <alignment horizontal="center" vertical="center"/>
    </xf>
    <xf numFmtId="0" fontId="5" fillId="0" borderId="0" xfId="1" applyBorder="1" applyAlignment="1">
      <alignment horizontal="left" vertical="top" wrapText="1"/>
    </xf>
    <xf numFmtId="0" fontId="7" fillId="0" borderId="0" xfId="1" applyFont="1"/>
    <xf numFmtId="0" fontId="5" fillId="0" borderId="45" xfId="1" applyFill="1" applyBorder="1" applyAlignment="1">
      <alignment horizontal="center" vertical="center"/>
    </xf>
    <xf numFmtId="49" fontId="7" fillId="4" borderId="45" xfId="1" applyNumberFormat="1" applyFont="1" applyFill="1" applyBorder="1" applyAlignment="1" applyProtection="1">
      <alignment horizontal="left" vertical="top" wrapText="1"/>
      <protection locked="0"/>
    </xf>
    <xf numFmtId="0" fontId="0" fillId="0" borderId="54" xfId="0" applyFill="1" applyBorder="1" applyAlignment="1">
      <alignment horizontal="center" vertical="center"/>
    </xf>
    <xf numFmtId="0" fontId="46" fillId="0" borderId="0" xfId="0" applyFont="1">
      <alignment vertical="center"/>
    </xf>
    <xf numFmtId="183" fontId="0" fillId="0" borderId="0" xfId="0" applyNumberFormat="1">
      <alignment vertical="center"/>
    </xf>
    <xf numFmtId="187" fontId="0" fillId="0" borderId="0" xfId="0" applyNumberFormat="1">
      <alignment vertical="center"/>
    </xf>
    <xf numFmtId="0" fontId="0" fillId="0" borderId="0" xfId="0" applyFill="1">
      <alignment vertical="center"/>
    </xf>
    <xf numFmtId="0" fontId="33" fillId="0" borderId="52" xfId="0" applyFont="1" applyFill="1" applyBorder="1" applyAlignment="1">
      <alignment vertical="center" wrapText="1"/>
    </xf>
    <xf numFmtId="0" fontId="33" fillId="0" borderId="44" xfId="0" applyFont="1" applyBorder="1" applyAlignment="1">
      <alignment horizontal="center" vertical="center"/>
    </xf>
    <xf numFmtId="0" fontId="33" fillId="0" borderId="14" xfId="0" applyFont="1" applyFill="1" applyBorder="1" applyAlignment="1">
      <alignment horizontal="center" vertical="center"/>
    </xf>
    <xf numFmtId="0" fontId="33" fillId="0" borderId="52" xfId="0" applyFont="1" applyFill="1" applyBorder="1" applyAlignment="1">
      <alignment vertical="center"/>
    </xf>
    <xf numFmtId="0" fontId="33" fillId="0" borderId="47" xfId="0" applyFont="1" applyFill="1" applyBorder="1" applyAlignment="1">
      <alignment vertical="center" textRotation="255" wrapText="1"/>
    </xf>
    <xf numFmtId="0" fontId="0" fillId="0" borderId="6" xfId="0" applyFill="1" applyBorder="1" applyAlignment="1">
      <alignment horizontal="center" vertical="center"/>
    </xf>
    <xf numFmtId="0" fontId="0" fillId="0" borderId="3" xfId="0" applyFill="1" applyBorder="1" applyAlignment="1">
      <alignment horizontal="center" vertical="center"/>
    </xf>
    <xf numFmtId="0" fontId="0" fillId="0" borderId="55" xfId="0" applyFill="1" applyBorder="1" applyAlignment="1">
      <alignment horizontal="center" vertical="center"/>
    </xf>
    <xf numFmtId="0" fontId="33" fillId="0" borderId="47" xfId="0" applyFont="1" applyFill="1" applyBorder="1" applyAlignment="1">
      <alignment vertical="center"/>
    </xf>
    <xf numFmtId="0" fontId="0" fillId="0" borderId="0" xfId="0" applyAlignment="1">
      <alignment horizontal="center" vertical="center"/>
    </xf>
    <xf numFmtId="0" fontId="0" fillId="0" borderId="56" xfId="0" applyFill="1" applyBorder="1" applyAlignment="1">
      <alignment horizontal="center" vertical="center"/>
    </xf>
    <xf numFmtId="0" fontId="0" fillId="0" borderId="1" xfId="0" applyFill="1" applyBorder="1" applyAlignment="1">
      <alignment horizontal="center" vertical="center"/>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2" xfId="0" applyFill="1" applyBorder="1" applyAlignment="1">
      <alignment horizontal="center" vertical="center"/>
    </xf>
    <xf numFmtId="0" fontId="0" fillId="0" borderId="59" xfId="0" applyFill="1" applyBorder="1" applyAlignment="1">
      <alignment horizontal="center" vertical="center"/>
    </xf>
    <xf numFmtId="0" fontId="0" fillId="0" borderId="60" xfId="0" applyFill="1" applyBorder="1" applyAlignment="1">
      <alignment horizontal="center" vertical="center"/>
    </xf>
    <xf numFmtId="0" fontId="0" fillId="0" borderId="0" xfId="0" applyFill="1" applyAlignment="1">
      <alignment vertical="center" wrapText="1"/>
    </xf>
    <xf numFmtId="183" fontId="0" fillId="0" borderId="61" xfId="0" applyNumberFormat="1" applyFill="1" applyBorder="1" applyAlignment="1">
      <alignment horizontal="center" vertical="center" wrapText="1"/>
    </xf>
    <xf numFmtId="183" fontId="0" fillId="0" borderId="30" xfId="0" applyNumberFormat="1" applyFill="1" applyBorder="1" applyAlignment="1">
      <alignment horizontal="center" vertical="center" wrapText="1"/>
    </xf>
    <xf numFmtId="187" fontId="0" fillId="0" borderId="30" xfId="0" applyNumberFormat="1" applyFill="1" applyBorder="1" applyAlignment="1">
      <alignment horizontal="center" vertical="center" wrapText="1"/>
    </xf>
    <xf numFmtId="0" fontId="0" fillId="0" borderId="0" xfId="0" applyFill="1" applyAlignment="1">
      <alignment horizontal="center" vertical="center" wrapText="1"/>
    </xf>
    <xf numFmtId="0" fontId="0" fillId="0" borderId="62" xfId="0" applyFill="1" applyBorder="1" applyAlignment="1">
      <alignment horizontal="center" vertical="center" wrapText="1"/>
    </xf>
    <xf numFmtId="0" fontId="0" fillId="0" borderId="8"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vertical="center"/>
    </xf>
    <xf numFmtId="0" fontId="0" fillId="0" borderId="3" xfId="0" applyFill="1" applyBorder="1" applyAlignment="1">
      <alignment vertical="center"/>
    </xf>
    <xf numFmtId="0" fontId="0" fillId="0" borderId="1" xfId="0" applyFill="1" applyBorder="1" applyAlignment="1">
      <alignment vertical="center"/>
    </xf>
    <xf numFmtId="183" fontId="0" fillId="0" borderId="65" xfId="0" applyNumberFormat="1" applyFill="1" applyBorder="1" applyAlignment="1">
      <alignment vertical="center" wrapText="1"/>
    </xf>
    <xf numFmtId="187" fontId="0" fillId="0" borderId="65" xfId="0" applyNumberFormat="1" applyFill="1" applyBorder="1" applyAlignment="1">
      <alignment vertical="center"/>
    </xf>
    <xf numFmtId="0" fontId="0" fillId="0" borderId="0" xfId="0" applyFill="1" applyAlignment="1">
      <alignment vertical="center"/>
    </xf>
    <xf numFmtId="0" fontId="0" fillId="0" borderId="66" xfId="0" applyFill="1" applyBorder="1" applyAlignment="1">
      <alignment vertical="center"/>
    </xf>
    <xf numFmtId="0" fontId="0" fillId="0" borderId="67" xfId="0" applyFill="1" applyBorder="1" applyAlignment="1">
      <alignment vertical="center"/>
    </xf>
    <xf numFmtId="0" fontId="0" fillId="0" borderId="68" xfId="0" applyFill="1" applyBorder="1" applyAlignment="1">
      <alignment vertical="center"/>
    </xf>
    <xf numFmtId="0" fontId="0" fillId="0" borderId="56" xfId="0" applyFill="1" applyBorder="1" applyAlignment="1">
      <alignment vertical="center"/>
    </xf>
    <xf numFmtId="0" fontId="0" fillId="0" borderId="54" xfId="0" applyFill="1" applyBorder="1" applyAlignment="1">
      <alignment vertical="center"/>
    </xf>
    <xf numFmtId="0" fontId="0" fillId="0" borderId="46" xfId="0" applyFill="1" applyBorder="1" applyAlignment="1">
      <alignment vertical="center"/>
    </xf>
    <xf numFmtId="0" fontId="0" fillId="0" borderId="57" xfId="0" applyFill="1" applyBorder="1" applyAlignment="1">
      <alignment vertical="center"/>
    </xf>
    <xf numFmtId="0" fontId="0" fillId="0" borderId="69" xfId="0" applyFill="1" applyBorder="1" applyAlignment="1">
      <alignment vertical="center"/>
    </xf>
    <xf numFmtId="0" fontId="0" fillId="0" borderId="70" xfId="0" applyFill="1" applyBorder="1" applyAlignment="1">
      <alignment vertical="center"/>
    </xf>
    <xf numFmtId="0" fontId="0" fillId="0" borderId="71" xfId="0" applyFill="1" applyBorder="1" applyAlignment="1">
      <alignment vertical="center"/>
    </xf>
    <xf numFmtId="0" fontId="0" fillId="0" borderId="65" xfId="0" applyFill="1" applyBorder="1" applyAlignment="1">
      <alignment vertical="center"/>
    </xf>
    <xf numFmtId="0" fontId="0" fillId="0" borderId="72" xfId="0" applyFill="1" applyBorder="1" applyAlignment="1">
      <alignment vertical="center"/>
    </xf>
    <xf numFmtId="0" fontId="0" fillId="0" borderId="6" xfId="0" applyFill="1" applyBorder="1" applyAlignment="1">
      <alignment vertical="center"/>
    </xf>
    <xf numFmtId="0" fontId="0" fillId="0" borderId="49" xfId="0" applyFill="1" applyBorder="1" applyAlignment="1">
      <alignment vertical="center"/>
    </xf>
    <xf numFmtId="0" fontId="0" fillId="0" borderId="55"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0" fillId="0" borderId="58" xfId="0" applyFill="1" applyBorder="1" applyAlignment="1">
      <alignment vertical="center"/>
    </xf>
    <xf numFmtId="0" fontId="0" fillId="0" borderId="2" xfId="0" applyFill="1" applyBorder="1" applyAlignment="1">
      <alignment vertical="center"/>
    </xf>
    <xf numFmtId="0" fontId="0" fillId="0" borderId="75" xfId="0" applyFill="1" applyBorder="1" applyAlignment="1">
      <alignment vertical="center"/>
    </xf>
    <xf numFmtId="0" fontId="0" fillId="0" borderId="5" xfId="0" applyFill="1" applyBorder="1" applyAlignment="1">
      <alignment vertical="center"/>
    </xf>
    <xf numFmtId="0" fontId="0" fillId="0" borderId="76" xfId="0" applyFill="1" applyBorder="1" applyAlignment="1">
      <alignment vertical="center"/>
    </xf>
    <xf numFmtId="0" fontId="0" fillId="0" borderId="77" xfId="0" applyFill="1" applyBorder="1" applyAlignment="1">
      <alignment vertical="center"/>
    </xf>
    <xf numFmtId="0" fontId="0" fillId="0" borderId="78" xfId="0" applyFill="1" applyBorder="1" applyAlignment="1">
      <alignment vertical="center"/>
    </xf>
    <xf numFmtId="0" fontId="0" fillId="0" borderId="28" xfId="0" applyFill="1" applyBorder="1" applyAlignment="1">
      <alignment vertical="center"/>
    </xf>
    <xf numFmtId="0" fontId="0" fillId="0" borderId="79" xfId="0" applyFill="1" applyBorder="1" applyAlignment="1">
      <alignment vertical="center"/>
    </xf>
    <xf numFmtId="0" fontId="0" fillId="0" borderId="61" xfId="0" applyFill="1" applyBorder="1" applyAlignment="1">
      <alignment vertical="center"/>
    </xf>
    <xf numFmtId="0" fontId="0" fillId="0" borderId="30" xfId="0" applyFill="1" applyBorder="1" applyAlignment="1">
      <alignment vertical="center"/>
    </xf>
    <xf numFmtId="0" fontId="0" fillId="0" borderId="29" xfId="0" applyFill="1" applyBorder="1" applyAlignment="1">
      <alignment vertical="center"/>
    </xf>
    <xf numFmtId="0" fontId="0" fillId="0" borderId="80" xfId="0" applyFill="1" applyBorder="1" applyAlignment="1">
      <alignment vertical="center"/>
    </xf>
    <xf numFmtId="0" fontId="0" fillId="0" borderId="81" xfId="0" applyFill="1" applyBorder="1" applyAlignment="1">
      <alignment vertical="center"/>
    </xf>
    <xf numFmtId="0" fontId="0" fillId="0" borderId="82" xfId="0" applyFill="1" applyBorder="1" applyAlignment="1">
      <alignment vertical="center"/>
    </xf>
    <xf numFmtId="0" fontId="0" fillId="0" borderId="83" xfId="0" applyFill="1" applyBorder="1" applyAlignment="1">
      <alignment vertical="center"/>
    </xf>
    <xf numFmtId="0" fontId="0" fillId="0" borderId="56" xfId="0" applyNumberFormat="1" applyBorder="1" applyAlignment="1">
      <alignment horizontal="center" vertical="center"/>
    </xf>
    <xf numFmtId="0" fontId="9" fillId="0" borderId="57" xfId="0" applyNumberFormat="1" applyFont="1" applyBorder="1" applyAlignment="1">
      <alignment horizontal="center" vertical="center"/>
    </xf>
    <xf numFmtId="188" fontId="9" fillId="0" borderId="45" xfId="0" applyNumberFormat="1" applyFont="1" applyBorder="1" applyAlignment="1">
      <alignment horizontal="center" vertical="center"/>
    </xf>
    <xf numFmtId="49" fontId="9" fillId="0" borderId="45" xfId="0" applyNumberFormat="1" applyFont="1" applyBorder="1" applyAlignment="1">
      <alignment horizontal="center" vertical="center"/>
    </xf>
    <xf numFmtId="0" fontId="0" fillId="0" borderId="58" xfId="0" applyNumberFormat="1" applyBorder="1" applyAlignment="1" applyProtection="1">
      <alignment horizontal="center" vertical="center"/>
    </xf>
    <xf numFmtId="0" fontId="0" fillId="0" borderId="2" xfId="0" applyNumberFormat="1" applyBorder="1" applyAlignment="1" applyProtection="1">
      <alignment horizontal="center" vertical="center"/>
    </xf>
    <xf numFmtId="0" fontId="0" fillId="0" borderId="1" xfId="0" applyNumberFormat="1" applyBorder="1" applyAlignment="1" applyProtection="1">
      <alignment horizontal="center" vertical="center"/>
    </xf>
    <xf numFmtId="183" fontId="0" fillId="0" borderId="1" xfId="0" applyNumberFormat="1" applyBorder="1" applyAlignment="1" applyProtection="1">
      <alignment horizontal="center" vertical="center"/>
    </xf>
    <xf numFmtId="187" fontId="0" fillId="0" borderId="1" xfId="0" applyNumberFormat="1" applyFill="1" applyBorder="1" applyAlignment="1" applyProtection="1">
      <alignment horizontal="center" vertical="center"/>
    </xf>
    <xf numFmtId="0" fontId="0" fillId="0" borderId="36" xfId="0" applyNumberFormat="1" applyBorder="1" applyAlignment="1" applyProtection="1">
      <alignment horizontal="center" vertical="center"/>
    </xf>
    <xf numFmtId="0" fontId="0" fillId="0" borderId="45" xfId="0" applyNumberFormat="1" applyFill="1" applyBorder="1" applyAlignment="1" applyProtection="1">
      <alignment horizontal="center" vertical="center"/>
    </xf>
    <xf numFmtId="0" fontId="0" fillId="0" borderId="56" xfId="0" applyNumberFormat="1" applyBorder="1" applyAlignment="1" applyProtection="1">
      <alignment horizontal="center" vertical="center"/>
    </xf>
    <xf numFmtId="0" fontId="0" fillId="0" borderId="1" xfId="0" applyNumberFormat="1" applyFill="1" applyBorder="1" applyAlignment="1" applyProtection="1">
      <alignment horizontal="center" vertical="center"/>
    </xf>
    <xf numFmtId="0" fontId="0" fillId="0" borderId="57" xfId="0" applyNumberFormat="1" applyBorder="1" applyAlignment="1" applyProtection="1">
      <alignment horizontal="center" vertical="center"/>
    </xf>
    <xf numFmtId="0" fontId="0" fillId="0" borderId="47" xfId="0" applyNumberFormat="1" applyBorder="1" applyAlignment="1" applyProtection="1">
      <alignment horizontal="center" vertical="center"/>
    </xf>
    <xf numFmtId="0" fontId="0" fillId="0" borderId="14" xfId="0" applyNumberFormat="1" applyBorder="1" applyAlignment="1" applyProtection="1">
      <alignment horizontal="center" vertical="center"/>
    </xf>
    <xf numFmtId="0" fontId="0" fillId="0" borderId="45" xfId="0" applyNumberFormat="1" applyBorder="1" applyAlignment="1" applyProtection="1">
      <alignment horizontal="center" vertical="center"/>
    </xf>
    <xf numFmtId="0" fontId="0" fillId="0" borderId="0" xfId="0" applyNumberFormat="1" applyAlignment="1" applyProtection="1">
      <alignment horizontal="center" vertical="center"/>
    </xf>
    <xf numFmtId="0" fontId="0" fillId="0" borderId="0" xfId="0" applyNumberFormat="1" applyAlignment="1">
      <alignment horizontal="center" vertical="center"/>
    </xf>
    <xf numFmtId="0" fontId="0" fillId="0" borderId="60" xfId="0" applyNumberFormat="1" applyBorder="1" applyAlignment="1">
      <alignment horizontal="center" vertical="center"/>
    </xf>
    <xf numFmtId="0" fontId="9" fillId="0" borderId="59" xfId="0" applyNumberFormat="1" applyFont="1" applyBorder="1" applyAlignment="1">
      <alignment horizontal="center" vertical="center"/>
    </xf>
    <xf numFmtId="188" fontId="9" fillId="0" borderId="48" xfId="0" applyNumberFormat="1" applyFont="1" applyBorder="1" applyAlignment="1">
      <alignment horizontal="center" vertical="center"/>
    </xf>
    <xf numFmtId="49" fontId="9" fillId="0" borderId="84" xfId="0" applyNumberFormat="1" applyFont="1" applyBorder="1" applyAlignment="1">
      <alignment horizontal="center" vertical="center"/>
    </xf>
    <xf numFmtId="183" fontId="0" fillId="0" borderId="2" xfId="0" applyNumberFormat="1" applyBorder="1" applyAlignment="1" applyProtection="1">
      <alignment horizontal="center" vertical="center"/>
    </xf>
    <xf numFmtId="187" fontId="0" fillId="0" borderId="2" xfId="0" applyNumberFormat="1" applyFill="1" applyBorder="1" applyAlignment="1" applyProtection="1">
      <alignment horizontal="center" vertical="center"/>
    </xf>
    <xf numFmtId="0" fontId="0" fillId="0" borderId="84" xfId="0" applyNumberFormat="1" applyFill="1" applyBorder="1" applyAlignment="1" applyProtection="1">
      <alignment horizontal="center" vertical="center"/>
    </xf>
    <xf numFmtId="0" fontId="0" fillId="0" borderId="60" xfId="0" applyNumberFormat="1" applyBorder="1" applyAlignment="1" applyProtection="1">
      <alignment horizontal="center" vertical="center"/>
    </xf>
    <xf numFmtId="0" fontId="0" fillId="0" borderId="2" xfId="0" applyNumberFormat="1" applyFill="1" applyBorder="1" applyAlignment="1" applyProtection="1">
      <alignment horizontal="center" vertical="center"/>
    </xf>
    <xf numFmtId="0" fontId="0" fillId="0" borderId="59" xfId="0" applyNumberFormat="1" applyBorder="1" applyAlignment="1" applyProtection="1">
      <alignment horizontal="center" vertical="center"/>
    </xf>
    <xf numFmtId="0" fontId="0" fillId="0" borderId="64" xfId="0" applyNumberFormat="1" applyBorder="1" applyAlignment="1" applyProtection="1">
      <alignment horizontal="center" vertical="center"/>
    </xf>
    <xf numFmtId="0" fontId="0" fillId="0" borderId="3" xfId="0" applyNumberFormat="1" applyBorder="1" applyAlignment="1" applyProtection="1">
      <alignment horizontal="center" vertical="center"/>
    </xf>
    <xf numFmtId="0" fontId="0" fillId="0" borderId="15" xfId="0" applyNumberFormat="1" applyBorder="1" applyAlignment="1" applyProtection="1">
      <alignment horizontal="center" vertical="center"/>
    </xf>
    <xf numFmtId="0" fontId="0" fillId="0" borderId="48" xfId="0" applyNumberFormat="1" applyBorder="1" applyAlignment="1" applyProtection="1">
      <alignment horizontal="center" vertical="center"/>
    </xf>
    <xf numFmtId="0" fontId="0" fillId="0" borderId="55" xfId="0" applyNumberFormat="1" applyBorder="1" applyAlignment="1" applyProtection="1">
      <alignment horizontal="center" vertical="center"/>
    </xf>
    <xf numFmtId="0" fontId="0" fillId="0" borderId="6" xfId="0" applyNumberFormat="1" applyBorder="1" applyAlignment="1" applyProtection="1">
      <alignment horizontal="center" vertical="center"/>
    </xf>
    <xf numFmtId="0" fontId="0" fillId="0" borderId="7" xfId="0" applyNumberFormat="1" applyBorder="1" applyAlignment="1" applyProtection="1">
      <alignment horizontal="center" vertical="center"/>
    </xf>
    <xf numFmtId="0" fontId="0" fillId="0" borderId="8" xfId="0" applyNumberFormat="1" applyBorder="1" applyAlignment="1" applyProtection="1">
      <alignment horizontal="center" vertical="center"/>
    </xf>
    <xf numFmtId="0" fontId="0" fillId="0" borderId="63" xfId="0" applyNumberFormat="1" applyBorder="1" applyAlignment="1" applyProtection="1">
      <alignment horizontal="center" vertical="center"/>
    </xf>
    <xf numFmtId="0" fontId="0" fillId="0" borderId="0" xfId="0" applyProtection="1">
      <alignment vertical="center"/>
    </xf>
    <xf numFmtId="183" fontId="0" fillId="0" borderId="0" xfId="0" applyNumberFormat="1" applyProtection="1">
      <alignment vertical="center"/>
    </xf>
    <xf numFmtId="187" fontId="0" fillId="0" borderId="0" xfId="0" applyNumberFormat="1" applyProtection="1">
      <alignment vertical="center"/>
    </xf>
    <xf numFmtId="0" fontId="0" fillId="0" borderId="0" xfId="0" applyFill="1" applyProtection="1">
      <alignment vertical="center"/>
    </xf>
    <xf numFmtId="0" fontId="0" fillId="0" borderId="0" xfId="0" applyNumberFormat="1" applyBorder="1" applyAlignment="1" applyProtection="1">
      <alignment vertical="center"/>
    </xf>
    <xf numFmtId="0" fontId="0" fillId="0" borderId="0" xfId="0" applyNumberFormat="1" applyBorder="1" applyAlignment="1" applyProtection="1">
      <alignment horizontal="center" vertical="center"/>
    </xf>
    <xf numFmtId="0" fontId="0" fillId="0" borderId="0" xfId="0" applyBorder="1" applyProtection="1">
      <alignment vertical="center"/>
    </xf>
    <xf numFmtId="0" fontId="0" fillId="0" borderId="0" xfId="0" applyNumberFormat="1" applyBorder="1" applyAlignment="1">
      <alignment horizontal="center" vertical="center"/>
    </xf>
    <xf numFmtId="0" fontId="10" fillId="0" borderId="0" xfId="0" applyFont="1" applyAlignment="1"/>
    <xf numFmtId="0" fontId="33" fillId="0" borderId="43" xfId="0" applyFont="1" applyBorder="1" applyAlignment="1">
      <alignment horizontal="center" vertical="center" wrapText="1"/>
    </xf>
    <xf numFmtId="0" fontId="33" fillId="0" borderId="44" xfId="0" applyFont="1" applyBorder="1" applyAlignment="1">
      <alignment horizontal="center" vertical="center" wrapText="1"/>
    </xf>
    <xf numFmtId="0" fontId="0" fillId="0" borderId="0" xfId="0" applyBorder="1" applyAlignment="1"/>
    <xf numFmtId="0" fontId="33" fillId="0" borderId="52" xfId="0" applyFont="1" applyBorder="1" applyAlignment="1">
      <alignment horizontal="center" vertical="center" wrapText="1"/>
    </xf>
    <xf numFmtId="0" fontId="33" fillId="0" borderId="53" xfId="0" applyFont="1" applyBorder="1" applyAlignment="1">
      <alignment horizontal="center" vertical="center" wrapText="1"/>
    </xf>
    <xf numFmtId="0" fontId="7" fillId="0" borderId="0" xfId="0" applyFont="1" applyBorder="1" applyAlignment="1">
      <alignment vertical="center" wrapText="1"/>
    </xf>
    <xf numFmtId="0" fontId="0" fillId="0" borderId="0" xfId="0" applyBorder="1" applyAlignment="1">
      <alignment horizontal="center" vertical="center"/>
    </xf>
    <xf numFmtId="0" fontId="34" fillId="0" borderId="0" xfId="0" applyFont="1" applyBorder="1" applyAlignment="1">
      <alignment horizontal="center" vertical="center"/>
    </xf>
    <xf numFmtId="0" fontId="33" fillId="0" borderId="61" xfId="0" applyFont="1" applyBorder="1" applyAlignment="1">
      <alignment horizontal="center" vertical="center" textRotation="255" wrapText="1"/>
    </xf>
    <xf numFmtId="0" fontId="7" fillId="0" borderId="61" xfId="0" applyFont="1" applyBorder="1" applyAlignment="1">
      <alignment vertical="center" wrapText="1"/>
    </xf>
    <xf numFmtId="0" fontId="7" fillId="0" borderId="0" xfId="0" applyFont="1" applyAlignment="1"/>
    <xf numFmtId="0" fontId="9" fillId="0" borderId="0" xfId="0" applyFont="1" applyAlignment="1"/>
    <xf numFmtId="0" fontId="31" fillId="0" borderId="8" xfId="1" applyFont="1" applyFill="1" applyBorder="1" applyAlignment="1">
      <alignment horizontal="center" vertical="center" wrapText="1"/>
    </xf>
    <xf numFmtId="0" fontId="90" fillId="8" borderId="15" xfId="1" applyFont="1" applyFill="1" applyBorder="1" applyAlignment="1">
      <alignment horizontal="center" vertical="center" wrapText="1"/>
    </xf>
    <xf numFmtId="0" fontId="8" fillId="8" borderId="3" xfId="1" applyFont="1" applyFill="1" applyBorder="1" applyAlignment="1">
      <alignment horizontal="center" vertical="center" wrapText="1"/>
    </xf>
    <xf numFmtId="0" fontId="7" fillId="8" borderId="2" xfId="1" quotePrefix="1" applyFont="1" applyFill="1" applyBorder="1" applyAlignment="1">
      <alignment horizontal="center" vertical="center" shrinkToFit="1"/>
    </xf>
    <xf numFmtId="0" fontId="7" fillId="0" borderId="3" xfId="1" quotePrefix="1" applyFont="1" applyBorder="1" applyAlignment="1">
      <alignment horizontal="center" vertical="center" shrinkToFit="1"/>
    </xf>
    <xf numFmtId="0" fontId="5" fillId="8" borderId="4" xfId="1" applyFont="1" applyFill="1" applyBorder="1" applyAlignment="1">
      <alignment horizontal="right" vertical="center"/>
    </xf>
    <xf numFmtId="0" fontId="33" fillId="8" borderId="85" xfId="1" applyFont="1" applyFill="1" applyBorder="1" applyAlignment="1">
      <alignment vertical="center" wrapText="1"/>
    </xf>
    <xf numFmtId="0" fontId="39" fillId="0" borderId="0" xfId="1" applyFont="1" applyFill="1" applyBorder="1" applyAlignment="1">
      <alignment vertical="center"/>
    </xf>
    <xf numFmtId="0" fontId="91" fillId="0" borderId="86" xfId="0" applyFont="1" applyBorder="1" applyAlignment="1">
      <alignment horizontal="right" vertical="center" wrapText="1"/>
    </xf>
    <xf numFmtId="0" fontId="91" fillId="0" borderId="58" xfId="0" applyFont="1" applyBorder="1" applyAlignment="1">
      <alignment horizontal="right" vertical="center" wrapText="1"/>
    </xf>
    <xf numFmtId="0" fontId="47" fillId="0" borderId="0" xfId="1" applyFont="1" applyFill="1" applyBorder="1" applyAlignment="1">
      <alignment vertical="center" wrapText="1"/>
    </xf>
    <xf numFmtId="0" fontId="91" fillId="0" borderId="87" xfId="0" applyFont="1" applyBorder="1" applyAlignment="1">
      <alignment horizontal="right" vertical="center" shrinkToFit="1"/>
    </xf>
    <xf numFmtId="0" fontId="91" fillId="0" borderId="32" xfId="0" applyFont="1" applyBorder="1" applyAlignment="1">
      <alignment horizontal="left" vertical="center" indent="1"/>
    </xf>
    <xf numFmtId="0" fontId="91" fillId="0" borderId="34" xfId="0" applyFont="1" applyBorder="1" applyAlignment="1">
      <alignment horizontal="left" vertical="center" indent="1"/>
    </xf>
    <xf numFmtId="0" fontId="91" fillId="0" borderId="88" xfId="0" applyFont="1" applyBorder="1" applyAlignment="1">
      <alignment horizontal="right" vertical="center" shrinkToFit="1"/>
    </xf>
    <xf numFmtId="0" fontId="91" fillId="0" borderId="35" xfId="0" applyFont="1" applyBorder="1" applyAlignment="1">
      <alignment horizontal="left" vertical="center" indent="1"/>
    </xf>
    <xf numFmtId="0" fontId="91" fillId="0" borderId="28" xfId="0" applyFont="1" applyBorder="1" applyAlignment="1">
      <alignment horizontal="center" vertical="center" shrinkToFit="1"/>
    </xf>
    <xf numFmtId="0" fontId="91" fillId="0" borderId="14" xfId="0" applyFont="1" applyBorder="1" applyAlignment="1">
      <alignment horizontal="center" vertical="center" shrinkToFit="1"/>
    </xf>
    <xf numFmtId="0" fontId="91" fillId="0" borderId="0" xfId="0" applyFont="1" applyBorder="1" applyAlignment="1">
      <alignment horizontal="right" vertical="center" shrinkToFit="1"/>
    </xf>
    <xf numFmtId="0" fontId="91" fillId="0" borderId="89" xfId="0" applyFont="1" applyBorder="1" applyAlignment="1">
      <alignment horizontal="right" vertical="center" shrinkToFit="1"/>
    </xf>
    <xf numFmtId="0" fontId="91" fillId="0" borderId="90" xfId="0" applyFont="1" applyBorder="1" applyAlignment="1">
      <alignment horizontal="right" vertical="center"/>
    </xf>
    <xf numFmtId="0" fontId="91" fillId="0" borderId="91" xfId="0" applyFont="1" applyBorder="1" applyAlignment="1">
      <alignment horizontal="left" vertical="center" indent="1"/>
    </xf>
    <xf numFmtId="0" fontId="91" fillId="0" borderId="87" xfId="0" applyFont="1" applyFill="1" applyBorder="1" applyAlignment="1">
      <alignment horizontal="right" vertical="center" wrapText="1"/>
    </xf>
    <xf numFmtId="0" fontId="91" fillId="0" borderId="87" xfId="0" applyFont="1" applyFill="1" applyBorder="1" applyAlignment="1">
      <alignment horizontal="right" vertical="center"/>
    </xf>
    <xf numFmtId="0" fontId="91" fillId="0" borderId="88" xfId="0" applyFont="1" applyFill="1" applyBorder="1" applyAlignment="1">
      <alignment horizontal="right" vertical="center"/>
    </xf>
    <xf numFmtId="0" fontId="91" fillId="0" borderId="32" xfId="0" applyFont="1" applyFill="1" applyBorder="1" applyAlignment="1">
      <alignment horizontal="left" vertical="center" wrapText="1" indent="1"/>
    </xf>
    <xf numFmtId="0" fontId="91" fillId="0" borderId="33" xfId="0" applyFont="1" applyFill="1" applyBorder="1" applyAlignment="1">
      <alignment horizontal="left" vertical="center" wrapText="1" indent="1"/>
    </xf>
    <xf numFmtId="0" fontId="91" fillId="0" borderId="32" xfId="0" applyFont="1" applyFill="1" applyBorder="1" applyAlignment="1">
      <alignment horizontal="left" vertical="center" indent="1"/>
    </xf>
    <xf numFmtId="0" fontId="91" fillId="0" borderId="34" xfId="0" applyFont="1" applyFill="1" applyBorder="1" applyAlignment="1">
      <alignment horizontal="left" vertical="center" indent="1"/>
    </xf>
    <xf numFmtId="0" fontId="91" fillId="0" borderId="35" xfId="0" applyFont="1" applyFill="1" applyBorder="1" applyAlignment="1">
      <alignment horizontal="left" vertical="center" indent="1"/>
    </xf>
    <xf numFmtId="0" fontId="91" fillId="0" borderId="4" xfId="0" applyFont="1" applyFill="1" applyBorder="1" applyAlignment="1">
      <alignment horizontal="right" vertical="center" wrapText="1"/>
    </xf>
    <xf numFmtId="0" fontId="91" fillId="0" borderId="85" xfId="0" applyFont="1" applyFill="1" applyBorder="1" applyAlignment="1">
      <alignment horizontal="left" vertical="center" indent="1" shrinkToFit="1"/>
    </xf>
    <xf numFmtId="0" fontId="91" fillId="0" borderId="75" xfId="0" applyFont="1" applyFill="1" applyBorder="1" applyAlignment="1">
      <alignment vertical="center" shrinkToFit="1"/>
    </xf>
    <xf numFmtId="0" fontId="91" fillId="0" borderId="92" xfId="0" applyFont="1" applyFill="1" applyBorder="1" applyAlignment="1">
      <alignment horizontal="right" vertical="center" wrapText="1"/>
    </xf>
    <xf numFmtId="0" fontId="91" fillId="0" borderId="93" xfId="0" applyFont="1" applyFill="1" applyBorder="1" applyAlignment="1">
      <alignment horizontal="left" vertical="center" wrapText="1" indent="1"/>
    </xf>
    <xf numFmtId="0" fontId="91" fillId="0" borderId="14" xfId="0" applyFont="1" applyFill="1" applyBorder="1" applyAlignment="1">
      <alignment vertical="center" shrinkToFit="1"/>
    </xf>
    <xf numFmtId="0" fontId="91" fillId="0" borderId="88" xfId="0" applyFont="1" applyFill="1" applyBorder="1" applyAlignment="1">
      <alignment horizontal="right" vertical="center" wrapText="1"/>
    </xf>
    <xf numFmtId="0" fontId="91" fillId="0" borderId="35" xfId="0" applyFont="1" applyFill="1" applyBorder="1" applyAlignment="1">
      <alignment horizontal="left" vertical="center" wrapText="1" indent="1"/>
    </xf>
    <xf numFmtId="0" fontId="5" fillId="0" borderId="0" xfId="1" applyFont="1" applyAlignment="1">
      <alignment wrapText="1"/>
    </xf>
    <xf numFmtId="0" fontId="91" fillId="0" borderId="85" xfId="0" applyFont="1" applyFill="1" applyBorder="1" applyAlignment="1">
      <alignment horizontal="center" vertical="center" wrapText="1"/>
    </xf>
    <xf numFmtId="0" fontId="13" fillId="0" borderId="3" xfId="1" applyFont="1" applyFill="1" applyBorder="1" applyAlignment="1">
      <alignment horizontal="center" vertical="center" shrinkToFit="1"/>
    </xf>
    <xf numFmtId="0" fontId="6" fillId="7" borderId="3" xfId="1" quotePrefix="1" applyFont="1" applyFill="1" applyBorder="1" applyAlignment="1">
      <alignment horizontal="center" vertical="center" shrinkToFit="1"/>
    </xf>
    <xf numFmtId="0" fontId="6" fillId="7" borderId="94" xfId="1" applyFont="1" applyFill="1" applyBorder="1" applyAlignment="1">
      <alignment horizontal="center" vertical="center" shrinkToFit="1"/>
    </xf>
    <xf numFmtId="0" fontId="6" fillId="0" borderId="3" xfId="1" quotePrefix="1" applyFont="1" applyBorder="1" applyAlignment="1">
      <alignment horizontal="center" vertical="center" shrinkToFit="1"/>
    </xf>
    <xf numFmtId="0" fontId="51" fillId="0" borderId="8" xfId="1" applyFont="1" applyFill="1" applyBorder="1" applyAlignment="1">
      <alignment horizontal="left" vertical="center" wrapText="1"/>
    </xf>
    <xf numFmtId="0" fontId="13" fillId="0" borderId="8" xfId="1" applyFont="1" applyFill="1" applyBorder="1" applyAlignment="1">
      <alignment horizontal="center" vertical="center" shrinkToFit="1"/>
    </xf>
    <xf numFmtId="0" fontId="6" fillId="8" borderId="8" xfId="1" quotePrefix="1" applyFont="1" applyFill="1" applyBorder="1" applyAlignment="1">
      <alignment horizontal="center" vertical="center" shrinkToFit="1"/>
    </xf>
    <xf numFmtId="0" fontId="7" fillId="0" borderId="5" xfId="0" applyFont="1" applyBorder="1" applyAlignment="1">
      <alignment horizontal="left" vertical="center" wrapText="1" shrinkToFit="1"/>
    </xf>
    <xf numFmtId="0" fontId="87" fillId="0" borderId="94" xfId="0" applyFont="1" applyFill="1" applyBorder="1" applyAlignment="1">
      <alignment horizontal="center" vertical="center" shrinkToFit="1"/>
    </xf>
    <xf numFmtId="0" fontId="5" fillId="0" borderId="32" xfId="0" applyFont="1" applyFill="1" applyBorder="1" applyAlignment="1">
      <alignment horizontal="left" vertical="center" indent="1"/>
    </xf>
    <xf numFmtId="0" fontId="5" fillId="0" borderId="87" xfId="1" applyFont="1" applyFill="1" applyBorder="1" applyAlignment="1">
      <alignment horizontal="right" vertical="center" wrapText="1"/>
    </xf>
    <xf numFmtId="0" fontId="31" fillId="0" borderId="8" xfId="1" applyFont="1" applyFill="1" applyBorder="1" applyAlignment="1">
      <alignment horizontal="center" vertical="center" shrinkToFit="1"/>
    </xf>
    <xf numFmtId="0" fontId="0" fillId="0" borderId="0" xfId="0" applyNumberFormat="1" applyFill="1" applyBorder="1" applyAlignment="1" applyProtection="1">
      <alignment vertical="center"/>
    </xf>
    <xf numFmtId="0" fontId="8" fillId="0" borderId="3" xfId="1" applyFont="1" applyFill="1" applyBorder="1" applyAlignment="1">
      <alignment horizontal="center" vertical="center" shrinkToFit="1"/>
    </xf>
    <xf numFmtId="0" fontId="5" fillId="8" borderId="15" xfId="1" applyFont="1" applyFill="1" applyBorder="1" applyAlignment="1">
      <alignment horizontal="left" vertical="center" wrapText="1"/>
    </xf>
    <xf numFmtId="184" fontId="13" fillId="8" borderId="64" xfId="1" applyNumberFormat="1" applyFont="1" applyFill="1" applyBorder="1" applyAlignment="1">
      <alignment horizontal="right" vertical="center" wrapText="1" indent="1"/>
    </xf>
    <xf numFmtId="0" fontId="31" fillId="0" borderId="18" xfId="1" applyFont="1" applyFill="1" applyBorder="1" applyAlignment="1">
      <alignment horizontal="center" vertical="center" wrapText="1"/>
    </xf>
    <xf numFmtId="0" fontId="56" fillId="0" borderId="0" xfId="1" applyFont="1" applyAlignment="1">
      <alignment horizontal="center" vertical="center"/>
    </xf>
    <xf numFmtId="0" fontId="56" fillId="0" borderId="0" xfId="1" applyFont="1" applyAlignment="1">
      <alignment vertical="center"/>
    </xf>
    <xf numFmtId="0" fontId="57" fillId="0" borderId="89" xfId="1" applyFont="1" applyBorder="1" applyAlignment="1">
      <alignment horizontal="center" vertical="center"/>
    </xf>
    <xf numFmtId="0" fontId="57" fillId="0" borderId="89" xfId="1" applyFont="1" applyBorder="1" applyAlignment="1">
      <alignment horizontal="center" vertical="center" wrapText="1"/>
    </xf>
    <xf numFmtId="0" fontId="57" fillId="0" borderId="0" xfId="1" applyFont="1" applyBorder="1" applyAlignment="1">
      <alignment horizontal="center" vertical="center"/>
    </xf>
    <xf numFmtId="0" fontId="58" fillId="0" borderId="0" xfId="1" applyFont="1" applyAlignment="1">
      <alignment vertical="center"/>
    </xf>
    <xf numFmtId="0" fontId="35" fillId="0" borderId="95" xfId="1" applyFont="1" applyFill="1" applyBorder="1" applyAlignment="1">
      <alignment horizontal="center" vertical="center" wrapText="1"/>
    </xf>
    <xf numFmtId="0" fontId="61" fillId="0" borderId="96" xfId="1" quotePrefix="1" applyFont="1" applyBorder="1" applyAlignment="1">
      <alignment horizontal="center" vertical="center" shrinkToFit="1"/>
    </xf>
    <xf numFmtId="0" fontId="35" fillId="0" borderId="58" xfId="1" applyFont="1" applyBorder="1" applyAlignment="1">
      <alignment horizontal="center" vertical="center"/>
    </xf>
    <xf numFmtId="0" fontId="35" fillId="0" borderId="2" xfId="1" applyFont="1" applyBorder="1" applyAlignment="1">
      <alignment horizontal="center" vertical="center"/>
    </xf>
    <xf numFmtId="0" fontId="35" fillId="0" borderId="22" xfId="1" applyFont="1" applyFill="1" applyBorder="1" applyAlignment="1">
      <alignment horizontal="center" vertical="center" wrapText="1"/>
    </xf>
    <xf numFmtId="0" fontId="61" fillId="0" borderId="97" xfId="1" quotePrefix="1" applyFont="1" applyBorder="1" applyAlignment="1">
      <alignment horizontal="center" vertical="center" shrinkToFit="1"/>
    </xf>
    <xf numFmtId="0" fontId="35" fillId="0" borderId="64" xfId="1" applyFont="1" applyBorder="1" applyAlignment="1">
      <alignment horizontal="center" vertical="center"/>
    </xf>
    <xf numFmtId="0" fontId="35" fillId="0" borderId="3" xfId="1" applyFont="1" applyBorder="1" applyAlignment="1">
      <alignment horizontal="center" vertical="center"/>
    </xf>
    <xf numFmtId="0" fontId="35" fillId="0" borderId="26" xfId="1" applyFont="1" applyFill="1" applyBorder="1" applyAlignment="1">
      <alignment horizontal="center" vertical="center" wrapText="1"/>
    </xf>
    <xf numFmtId="0" fontId="61" fillId="0" borderId="98" xfId="1" quotePrefix="1" applyFont="1" applyBorder="1" applyAlignment="1">
      <alignment horizontal="center" vertical="center" shrinkToFit="1"/>
    </xf>
    <xf numFmtId="0" fontId="35" fillId="0" borderId="40" xfId="1" applyFont="1" applyFill="1" applyBorder="1" applyAlignment="1">
      <alignment horizontal="center" vertical="center" wrapText="1"/>
    </xf>
    <xf numFmtId="0" fontId="61" fillId="0" borderId="99" xfId="1" quotePrefix="1" applyFont="1" applyBorder="1" applyAlignment="1">
      <alignment horizontal="center" vertical="center" shrinkToFit="1"/>
    </xf>
    <xf numFmtId="0" fontId="35" fillId="0" borderId="86" xfId="1" applyFont="1" applyBorder="1" applyAlignment="1">
      <alignment horizontal="center" vertical="center"/>
    </xf>
    <xf numFmtId="0" fontId="35" fillId="0" borderId="5" xfId="1" applyFont="1" applyBorder="1" applyAlignment="1">
      <alignment horizontal="center" vertical="center"/>
    </xf>
    <xf numFmtId="0" fontId="33" fillId="0" borderId="38" xfId="1" applyFont="1" applyBorder="1" applyAlignment="1">
      <alignment horizontal="center" vertical="center" wrapText="1"/>
    </xf>
    <xf numFmtId="0" fontId="58" fillId="0" borderId="100" xfId="1" applyFont="1" applyBorder="1" applyAlignment="1">
      <alignment horizontal="right" vertical="center"/>
    </xf>
    <xf numFmtId="0" fontId="35" fillId="0" borderId="100" xfId="1" applyFont="1" applyBorder="1" applyAlignment="1">
      <alignment vertical="center"/>
    </xf>
    <xf numFmtId="0" fontId="33" fillId="0" borderId="39" xfId="1" applyFont="1" applyBorder="1" applyAlignment="1">
      <alignment horizontal="center" vertical="center" wrapText="1"/>
    </xf>
    <xf numFmtId="0" fontId="58" fillId="0" borderId="101" xfId="1" applyFont="1" applyBorder="1" applyAlignment="1">
      <alignment horizontal="right" vertical="center"/>
    </xf>
    <xf numFmtId="0" fontId="35" fillId="0" borderId="101" xfId="1" applyFont="1" applyBorder="1" applyAlignment="1">
      <alignment vertical="center"/>
    </xf>
    <xf numFmtId="183" fontId="5" fillId="0" borderId="0" xfId="1" applyNumberFormat="1"/>
    <xf numFmtId="0" fontId="35" fillId="0" borderId="16" xfId="1" applyFont="1" applyBorder="1" applyAlignment="1">
      <alignment horizontal="center" vertical="center"/>
    </xf>
    <xf numFmtId="0" fontId="61" fillId="0" borderId="102" xfId="1" quotePrefix="1" applyFont="1" applyBorder="1" applyAlignment="1">
      <alignment horizontal="center" vertical="center" shrinkToFit="1"/>
    </xf>
    <xf numFmtId="0" fontId="58" fillId="0" borderId="0" xfId="1" applyFont="1" applyAlignment="1">
      <alignment vertical="center" wrapText="1"/>
    </xf>
    <xf numFmtId="0" fontId="35" fillId="0" borderId="44" xfId="1" applyFont="1" applyFill="1" applyBorder="1" applyAlignment="1">
      <alignment horizontal="center" vertical="center"/>
    </xf>
    <xf numFmtId="0" fontId="35" fillId="0" borderId="0" xfId="1" applyFont="1" applyBorder="1" applyAlignment="1">
      <alignment vertical="center"/>
    </xf>
    <xf numFmtId="0" fontId="35" fillId="0" borderId="0" xfId="1" applyFont="1" applyBorder="1" applyAlignment="1">
      <alignment horizontal="center" vertical="center"/>
    </xf>
    <xf numFmtId="0" fontId="5" fillId="0" borderId="0" xfId="1" applyAlignment="1">
      <alignment wrapText="1"/>
    </xf>
    <xf numFmtId="0" fontId="35" fillId="0" borderId="95" xfId="1" applyFont="1" applyFill="1" applyBorder="1" applyAlignment="1">
      <alignment horizontal="center" vertical="center"/>
    </xf>
    <xf numFmtId="0" fontId="35" fillId="0" borderId="103" xfId="1" applyFont="1" applyBorder="1" applyAlignment="1">
      <alignment horizontal="center" vertical="center"/>
    </xf>
    <xf numFmtId="0" fontId="35" fillId="0" borderId="104" xfId="1" applyFont="1" applyBorder="1" applyAlignment="1">
      <alignment horizontal="center" vertical="center"/>
    </xf>
    <xf numFmtId="0" fontId="35" fillId="0" borderId="22" xfId="1" applyFont="1" applyFill="1" applyBorder="1" applyAlignment="1">
      <alignment horizontal="center" vertical="center"/>
    </xf>
    <xf numFmtId="0" fontId="35" fillId="0" borderId="26" xfId="1" applyFont="1" applyFill="1" applyBorder="1" applyAlignment="1">
      <alignment horizontal="center" vertical="center"/>
    </xf>
    <xf numFmtId="0" fontId="35" fillId="0" borderId="40" xfId="1" applyFont="1" applyFill="1" applyBorder="1" applyAlignment="1">
      <alignment horizontal="center" vertical="center"/>
    </xf>
    <xf numFmtId="0" fontId="60" fillId="0" borderId="5" xfId="1" applyFont="1" applyFill="1" applyBorder="1" applyAlignment="1">
      <alignment horizontal="center" vertical="center"/>
    </xf>
    <xf numFmtId="0" fontId="35" fillId="0" borderId="3" xfId="1" applyFont="1" applyFill="1" applyBorder="1" applyAlignment="1">
      <alignment horizontal="center" vertical="center"/>
    </xf>
    <xf numFmtId="0" fontId="61" fillId="0" borderId="105" xfId="1" quotePrefix="1" applyFont="1" applyBorder="1" applyAlignment="1">
      <alignment horizontal="center" vertical="center" shrinkToFit="1"/>
    </xf>
    <xf numFmtId="0" fontId="60" fillId="0" borderId="3" xfId="1" applyFont="1" applyFill="1" applyBorder="1" applyAlignment="1">
      <alignment horizontal="center" vertical="center"/>
    </xf>
    <xf numFmtId="0" fontId="61" fillId="0" borderId="106" xfId="1" quotePrefix="1" applyFont="1" applyBorder="1" applyAlignment="1">
      <alignment horizontal="center" vertical="center" shrinkToFit="1"/>
    </xf>
    <xf numFmtId="0" fontId="61" fillId="0" borderId="107" xfId="1" quotePrefix="1" applyFont="1" applyBorder="1" applyAlignment="1">
      <alignment horizontal="center" vertical="center" shrinkToFit="1"/>
    </xf>
    <xf numFmtId="0" fontId="61" fillId="0" borderId="108" xfId="1" quotePrefix="1" applyFont="1" applyBorder="1" applyAlignment="1">
      <alignment horizontal="center" vertical="center" shrinkToFit="1"/>
    </xf>
    <xf numFmtId="0" fontId="86" fillId="0" borderId="0" xfId="1" applyFont="1" applyBorder="1" applyAlignment="1">
      <alignment vertical="center"/>
    </xf>
    <xf numFmtId="0" fontId="13" fillId="0" borderId="109" xfId="1" applyFont="1" applyFill="1" applyBorder="1" applyAlignment="1">
      <alignment horizontal="center" vertical="center"/>
    </xf>
    <xf numFmtId="0" fontId="13" fillId="0" borderId="110" xfId="1" applyFont="1" applyFill="1" applyBorder="1" applyAlignment="1">
      <alignment horizontal="center" vertical="center"/>
    </xf>
    <xf numFmtId="0" fontId="10" fillId="3" borderId="1" xfId="1" applyFont="1" applyFill="1" applyBorder="1" applyAlignment="1">
      <alignment horizontal="center" vertical="center"/>
    </xf>
    <xf numFmtId="0" fontId="10" fillId="3" borderId="57" xfId="1" applyFont="1" applyFill="1" applyBorder="1" applyAlignment="1">
      <alignment horizontal="center" vertical="center"/>
    </xf>
    <xf numFmtId="0" fontId="10" fillId="3" borderId="3" xfId="1" applyFont="1" applyFill="1" applyBorder="1" applyAlignment="1">
      <alignment horizontal="center" vertical="center"/>
    </xf>
    <xf numFmtId="0" fontId="10" fillId="3" borderId="55" xfId="1" applyFont="1" applyFill="1" applyBorder="1" applyAlignment="1">
      <alignment horizontal="center" vertical="center"/>
    </xf>
    <xf numFmtId="0" fontId="1" fillId="3" borderId="8" xfId="1" applyFont="1" applyFill="1" applyBorder="1" applyAlignment="1">
      <alignment horizontal="center" vertical="center"/>
    </xf>
    <xf numFmtId="0" fontId="1" fillId="3" borderId="63" xfId="1" applyFont="1" applyFill="1" applyBorder="1" applyAlignment="1">
      <alignment horizontal="center" vertical="center"/>
    </xf>
    <xf numFmtId="0" fontId="91" fillId="0" borderId="0" xfId="0" applyFont="1" applyBorder="1" applyAlignment="1">
      <alignment horizontal="left" vertical="center" wrapText="1" indent="1"/>
    </xf>
    <xf numFmtId="0" fontId="7" fillId="0" borderId="0" xfId="0" applyFont="1" applyBorder="1" applyAlignment="1">
      <alignment horizontal="left" vertical="center" wrapText="1" indent="1"/>
    </xf>
    <xf numFmtId="182" fontId="7" fillId="0" borderId="0" xfId="0" applyNumberFormat="1" applyFont="1" applyFill="1" applyBorder="1" applyAlignment="1" applyProtection="1">
      <alignment horizontal="left" vertical="top" shrinkToFit="1"/>
      <protection locked="0"/>
    </xf>
    <xf numFmtId="0" fontId="91" fillId="0" borderId="74" xfId="0" applyFont="1" applyFill="1" applyBorder="1" applyAlignment="1">
      <alignment horizontal="left" vertical="center" indent="1" shrinkToFit="1"/>
    </xf>
    <xf numFmtId="0" fontId="5" fillId="0" borderId="3" xfId="1" applyFont="1" applyBorder="1" applyAlignment="1">
      <alignment horizontal="center" vertical="center"/>
    </xf>
    <xf numFmtId="49" fontId="67" fillId="0" borderId="0" xfId="0" applyNumberFormat="1" applyFont="1" applyAlignment="1">
      <alignment vertical="center"/>
    </xf>
    <xf numFmtId="49" fontId="68" fillId="0" borderId="0" xfId="0" applyNumberFormat="1" applyFont="1" applyFill="1" applyAlignment="1">
      <alignment horizontal="left" vertical="center" shrinkToFit="1"/>
    </xf>
    <xf numFmtId="49" fontId="69" fillId="0" borderId="0" xfId="0" applyNumberFormat="1" applyFont="1" applyFill="1" applyAlignment="1">
      <alignment vertical="center"/>
    </xf>
    <xf numFmtId="49" fontId="69" fillId="0" borderId="0" xfId="0" applyNumberFormat="1" applyFont="1" applyFill="1" applyBorder="1" applyAlignment="1">
      <alignment horizontal="center" vertical="center" shrinkToFit="1"/>
    </xf>
    <xf numFmtId="49" fontId="69" fillId="0" borderId="0" xfId="0" applyNumberFormat="1" applyFont="1" applyFill="1" applyAlignment="1">
      <alignment horizontal="center" vertical="center"/>
    </xf>
    <xf numFmtId="49" fontId="69" fillId="0" borderId="0" xfId="0" applyNumberFormat="1" applyFont="1" applyFill="1" applyBorder="1" applyAlignment="1">
      <alignment vertical="center" shrinkToFit="1"/>
    </xf>
    <xf numFmtId="49" fontId="69" fillId="0" borderId="0" xfId="0" applyNumberFormat="1" applyFont="1" applyFill="1" applyBorder="1" applyAlignment="1">
      <alignment vertical="center"/>
    </xf>
    <xf numFmtId="49" fontId="69" fillId="0" borderId="0" xfId="0" applyNumberFormat="1" applyFont="1" applyFill="1" applyBorder="1" applyAlignment="1">
      <alignment horizontal="center" vertical="center"/>
    </xf>
    <xf numFmtId="49" fontId="70" fillId="0" borderId="0" xfId="0" applyNumberFormat="1" applyFont="1" applyFill="1" applyBorder="1" applyAlignment="1">
      <alignment horizontal="center" vertical="center" shrinkToFit="1"/>
    </xf>
    <xf numFmtId="49" fontId="68" fillId="0" borderId="0" xfId="0" applyNumberFormat="1" applyFont="1" applyAlignment="1">
      <alignment vertical="center"/>
    </xf>
    <xf numFmtId="49" fontId="67" fillId="0" borderId="0" xfId="0" applyNumberFormat="1" applyFont="1" applyAlignment="1">
      <alignment horizontal="left" vertical="center"/>
    </xf>
    <xf numFmtId="0" fontId="91" fillId="0" borderId="0" xfId="0" applyFont="1">
      <alignment vertical="center"/>
    </xf>
    <xf numFmtId="0" fontId="92" fillId="0" borderId="3" xfId="0" applyFont="1" applyBorder="1" applyAlignment="1">
      <alignment horizontal="center" vertical="center" wrapText="1"/>
    </xf>
    <xf numFmtId="0" fontId="92" fillId="0" borderId="1" xfId="0" applyFont="1" applyBorder="1" applyAlignment="1">
      <alignment horizontal="center" vertical="center" wrapText="1"/>
    </xf>
    <xf numFmtId="0" fontId="91" fillId="0" borderId="111" xfId="0" applyFont="1" applyBorder="1">
      <alignment vertical="center"/>
    </xf>
    <xf numFmtId="0" fontId="91" fillId="0" borderId="43" xfId="0" applyFont="1" applyBorder="1">
      <alignment vertical="center"/>
    </xf>
    <xf numFmtId="0" fontId="91" fillId="0" borderId="0" xfId="0" applyFont="1" applyAlignment="1"/>
    <xf numFmtId="0" fontId="91" fillId="0" borderId="0" xfId="0" applyFont="1" applyBorder="1" applyAlignment="1"/>
    <xf numFmtId="0" fontId="91" fillId="0" borderId="0" xfId="0" applyFont="1" applyBorder="1" applyAlignment="1">
      <alignment horizontal="center" vertical="center"/>
    </xf>
    <xf numFmtId="0" fontId="34" fillId="0" borderId="0" xfId="1" applyFont="1" applyFill="1" applyBorder="1" applyAlignment="1">
      <alignment horizontal="center" vertical="center"/>
    </xf>
    <xf numFmtId="0" fontId="24" fillId="0" borderId="67" xfId="1" applyFont="1" applyFill="1" applyBorder="1" applyAlignment="1">
      <alignment horizontal="center" vertical="center" textRotation="255" wrapText="1"/>
    </xf>
    <xf numFmtId="0" fontId="91" fillId="0" borderId="112" xfId="0" applyFont="1" applyBorder="1" applyAlignment="1">
      <alignment horizontal="center" vertical="center"/>
    </xf>
    <xf numFmtId="191" fontId="57" fillId="0" borderId="17" xfId="1" applyNumberFormat="1" applyFont="1" applyFill="1" applyBorder="1" applyAlignment="1">
      <alignment horizontal="center" vertical="center" wrapText="1"/>
    </xf>
    <xf numFmtId="191" fontId="57" fillId="0" borderId="113" xfId="1" applyNumberFormat="1" applyFont="1" applyFill="1" applyBorder="1" applyAlignment="1">
      <alignment horizontal="center" vertical="center" wrapText="1"/>
    </xf>
    <xf numFmtId="0" fontId="87" fillId="0" borderId="94" xfId="1" applyFont="1" applyFill="1" applyBorder="1" applyAlignment="1">
      <alignment horizontal="center" vertical="center" shrinkToFit="1"/>
    </xf>
    <xf numFmtId="0" fontId="87" fillId="8" borderId="10" xfId="1" applyFont="1" applyFill="1" applyBorder="1" applyAlignment="1">
      <alignment horizontal="center" vertical="center" shrinkToFit="1"/>
    </xf>
    <xf numFmtId="179" fontId="91" fillId="0" borderId="0" xfId="0" applyNumberFormat="1" applyFont="1" applyBorder="1" applyAlignment="1">
      <alignment vertical="center"/>
    </xf>
    <xf numFmtId="0" fontId="91" fillId="0" borderId="67" xfId="0" applyFont="1" applyFill="1" applyBorder="1" applyAlignment="1">
      <alignment horizontal="center" vertical="center"/>
    </xf>
    <xf numFmtId="0" fontId="91" fillId="0" borderId="45" xfId="0" applyFont="1" applyBorder="1" applyAlignment="1">
      <alignment horizontal="center" vertical="center"/>
    </xf>
    <xf numFmtId="0" fontId="91" fillId="0" borderId="48" xfId="0" applyFont="1" applyBorder="1" applyAlignment="1">
      <alignment horizontal="center" vertical="center"/>
    </xf>
    <xf numFmtId="0" fontId="91" fillId="0" borderId="50" xfId="0" applyFont="1" applyBorder="1" applyAlignment="1">
      <alignment horizontal="center" vertical="center"/>
    </xf>
    <xf numFmtId="0" fontId="91" fillId="0" borderId="48" xfId="0" applyFont="1" applyBorder="1" applyAlignment="1">
      <alignment horizontal="center" vertical="center"/>
    </xf>
    <xf numFmtId="0" fontId="91" fillId="0" borderId="0" xfId="0" applyFont="1" applyBorder="1" applyAlignment="1">
      <alignment horizontal="left" vertical="top" wrapText="1"/>
    </xf>
    <xf numFmtId="0" fontId="9" fillId="0" borderId="0" xfId="1" applyFont="1" applyFill="1" applyBorder="1"/>
    <xf numFmtId="0" fontId="5" fillId="0" borderId="0" xfId="0" applyFont="1" applyFill="1" applyBorder="1" applyAlignment="1">
      <alignment horizontal="left" vertical="center" wrapText="1"/>
    </xf>
    <xf numFmtId="0" fontId="9" fillId="2" borderId="114" xfId="1" applyFont="1" applyFill="1" applyBorder="1" applyAlignment="1">
      <alignment horizontal="center" vertical="center" shrinkToFit="1"/>
    </xf>
    <xf numFmtId="0" fontId="9" fillId="2" borderId="115" xfId="1" applyFont="1" applyFill="1" applyBorder="1" applyAlignment="1">
      <alignment horizontal="center" vertical="center" wrapText="1"/>
    </xf>
    <xf numFmtId="0" fontId="9" fillId="2" borderId="114" xfId="1" applyFont="1" applyFill="1" applyBorder="1" applyAlignment="1">
      <alignment horizontal="center" vertical="center"/>
    </xf>
    <xf numFmtId="0" fontId="9" fillId="2" borderId="116" xfId="1" applyFont="1" applyFill="1" applyBorder="1" applyAlignment="1">
      <alignment horizontal="center" vertical="center" wrapText="1"/>
    </xf>
    <xf numFmtId="0" fontId="9" fillId="2" borderId="117" xfId="1" applyFont="1" applyFill="1" applyBorder="1" applyAlignment="1">
      <alignment horizontal="center" vertical="center" wrapText="1"/>
    </xf>
    <xf numFmtId="0" fontId="9" fillId="2" borderId="118" xfId="1" applyFont="1" applyFill="1" applyBorder="1" applyAlignment="1">
      <alignment horizontal="center" vertical="center" wrapText="1"/>
    </xf>
    <xf numFmtId="0" fontId="9" fillId="2" borderId="119" xfId="1" applyFont="1" applyFill="1" applyBorder="1" applyAlignment="1">
      <alignment horizontal="center" vertical="center" wrapText="1"/>
    </xf>
    <xf numFmtId="0" fontId="91" fillId="0" borderId="120" xfId="0" applyFont="1" applyBorder="1" applyAlignment="1">
      <alignment horizontal="center" vertical="center"/>
    </xf>
    <xf numFmtId="0" fontId="91" fillId="0" borderId="121" xfId="0" applyFont="1" applyBorder="1" applyAlignment="1">
      <alignment horizontal="center" vertical="center"/>
    </xf>
    <xf numFmtId="0" fontId="17" fillId="0" borderId="78" xfId="1" applyFont="1" applyFill="1" applyBorder="1" applyAlignment="1" applyProtection="1">
      <alignment horizontal="center" vertical="center"/>
    </xf>
    <xf numFmtId="0" fontId="2" fillId="0" borderId="0" xfId="1" applyFont="1" applyAlignment="1"/>
    <xf numFmtId="0" fontId="91" fillId="0" borderId="71" xfId="0" applyFont="1" applyBorder="1" applyAlignment="1">
      <alignment vertical="center"/>
    </xf>
    <xf numFmtId="190" fontId="91" fillId="9" borderId="46" xfId="0" applyNumberFormat="1" applyFont="1" applyFill="1" applyBorder="1" applyAlignment="1">
      <alignment horizontal="center" vertical="center" shrinkToFit="1"/>
    </xf>
    <xf numFmtId="0" fontId="93" fillId="9" borderId="49" xfId="0" applyFont="1" applyFill="1" applyBorder="1" applyAlignment="1">
      <alignment horizontal="center" vertical="center"/>
    </xf>
    <xf numFmtId="0" fontId="28" fillId="10" borderId="122" xfId="1" quotePrefix="1" applyFont="1" applyFill="1" applyBorder="1" applyAlignment="1" applyProtection="1">
      <alignment horizontal="center" vertical="center" shrinkToFit="1"/>
      <protection locked="0"/>
    </xf>
    <xf numFmtId="0" fontId="28" fillId="10" borderId="123" xfId="1" quotePrefix="1" applyFont="1" applyFill="1" applyBorder="1" applyAlignment="1" applyProtection="1">
      <alignment horizontal="center" vertical="center" shrinkToFit="1"/>
      <protection locked="0"/>
    </xf>
    <xf numFmtId="0" fontId="28" fillId="10" borderId="13" xfId="1" quotePrefix="1" applyFont="1" applyFill="1" applyBorder="1" applyAlignment="1" applyProtection="1">
      <alignment horizontal="center" vertical="center" shrinkToFit="1"/>
      <protection locked="0"/>
    </xf>
    <xf numFmtId="0" fontId="28" fillId="10" borderId="11" xfId="1" quotePrefix="1" applyFont="1" applyFill="1" applyBorder="1" applyAlignment="1" applyProtection="1">
      <alignment horizontal="center" vertical="center" shrinkToFit="1"/>
      <protection locked="0"/>
    </xf>
    <xf numFmtId="0" fontId="28" fillId="10" borderId="17" xfId="1" quotePrefix="1" applyFont="1" applyFill="1" applyBorder="1" applyAlignment="1" applyProtection="1">
      <alignment horizontal="center" vertical="center" shrinkToFit="1"/>
      <protection locked="0"/>
    </xf>
    <xf numFmtId="0" fontId="28" fillId="10" borderId="113" xfId="1" quotePrefix="1" applyFont="1" applyFill="1" applyBorder="1" applyAlignment="1" applyProtection="1">
      <alignment horizontal="center" vertical="center" shrinkToFit="1"/>
      <protection locked="0"/>
    </xf>
    <xf numFmtId="0" fontId="28" fillId="10" borderId="16" xfId="1" quotePrefix="1" applyFont="1" applyFill="1" applyBorder="1" applyAlignment="1" applyProtection="1">
      <alignment horizontal="center" vertical="center" shrinkToFit="1"/>
      <protection locked="0"/>
    </xf>
    <xf numFmtId="0" fontId="28" fillId="10" borderId="12" xfId="1" quotePrefix="1" applyFont="1" applyFill="1" applyBorder="1" applyAlignment="1" applyProtection="1">
      <alignment horizontal="center" vertical="center" shrinkToFit="1"/>
      <protection locked="0"/>
    </xf>
    <xf numFmtId="0" fontId="28" fillId="10" borderId="124" xfId="1" quotePrefix="1" applyFont="1" applyFill="1" applyBorder="1" applyAlignment="1" applyProtection="1">
      <alignment horizontal="center" vertical="center" shrinkToFit="1"/>
      <protection locked="0"/>
    </xf>
    <xf numFmtId="0" fontId="28" fillId="10" borderId="94" xfId="1" quotePrefix="1" applyFont="1" applyFill="1" applyBorder="1" applyAlignment="1" applyProtection="1">
      <alignment horizontal="center" vertical="center" shrinkToFit="1"/>
      <protection locked="0"/>
    </xf>
    <xf numFmtId="0" fontId="28" fillId="10" borderId="125" xfId="1" quotePrefix="1" applyFont="1" applyFill="1" applyBorder="1" applyAlignment="1" applyProtection="1">
      <alignment horizontal="center" vertical="center" shrinkToFit="1"/>
      <protection locked="0"/>
    </xf>
    <xf numFmtId="0" fontId="28" fillId="10" borderId="126" xfId="1" quotePrefix="1" applyFont="1" applyFill="1" applyBorder="1" applyAlignment="1" applyProtection="1">
      <alignment horizontal="center" vertical="center" shrinkToFit="1"/>
      <protection locked="0"/>
    </xf>
    <xf numFmtId="0" fontId="28" fillId="10" borderId="127" xfId="1" quotePrefix="1" applyFont="1" applyFill="1" applyBorder="1" applyAlignment="1" applyProtection="1">
      <alignment horizontal="center" vertical="center" shrinkToFit="1"/>
      <protection locked="0"/>
    </xf>
    <xf numFmtId="0" fontId="28" fillId="10" borderId="23" xfId="1" quotePrefix="1" applyFont="1" applyFill="1" applyBorder="1" applyAlignment="1" applyProtection="1">
      <alignment horizontal="center" vertical="center" shrinkToFit="1"/>
      <protection locked="0"/>
    </xf>
    <xf numFmtId="0" fontId="28" fillId="10" borderId="128" xfId="1" quotePrefix="1" applyFont="1" applyFill="1" applyBorder="1" applyAlignment="1" applyProtection="1">
      <alignment horizontal="center" vertical="center" shrinkToFit="1"/>
      <protection locked="0"/>
    </xf>
    <xf numFmtId="0" fontId="28" fillId="10" borderId="27" xfId="1" quotePrefix="1" applyFont="1" applyFill="1" applyBorder="1" applyAlignment="1" applyProtection="1">
      <alignment horizontal="center" vertical="center" shrinkToFit="1"/>
      <protection locked="0"/>
    </xf>
    <xf numFmtId="182" fontId="32" fillId="0" borderId="0" xfId="0" applyNumberFormat="1" applyFont="1" applyFill="1" applyBorder="1" applyAlignment="1" applyProtection="1">
      <alignment horizontal="right" vertical="center" shrinkToFit="1"/>
      <protection locked="0"/>
    </xf>
    <xf numFmtId="0" fontId="34" fillId="0" borderId="1" xfId="0" applyFont="1" applyBorder="1" applyAlignment="1">
      <alignment horizontal="center"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6" fillId="0" borderId="0" xfId="0" applyFont="1" applyBorder="1" applyAlignment="1">
      <alignment vertical="center" shrinkToFit="1"/>
    </xf>
    <xf numFmtId="0" fontId="65" fillId="0" borderId="0" xfId="1" applyFont="1" applyFill="1" applyBorder="1" applyAlignment="1">
      <alignment horizontal="distributed" vertical="center" indent="7" shrinkToFit="1"/>
    </xf>
    <xf numFmtId="0" fontId="34" fillId="0" borderId="0" xfId="1" applyFont="1" applyBorder="1" applyAlignment="1">
      <alignment horizontal="center" vertical="center" shrinkToFit="1"/>
    </xf>
    <xf numFmtId="0" fontId="94" fillId="0" borderId="0" xfId="1" applyFont="1" applyFill="1" applyBorder="1" applyAlignment="1">
      <alignment horizontal="center" vertical="center" textRotation="255" shrinkToFit="1"/>
    </xf>
    <xf numFmtId="179" fontId="34" fillId="0" borderId="0" xfId="1" applyNumberFormat="1" applyFont="1" applyFill="1" applyBorder="1" applyAlignment="1">
      <alignment horizontal="left" vertical="center" indent="1"/>
    </xf>
    <xf numFmtId="0" fontId="31" fillId="0" borderId="0" xfId="1" applyFont="1" applyFill="1" applyBorder="1" applyAlignment="1">
      <alignment horizontal="center" vertical="center" shrinkToFit="1"/>
    </xf>
    <xf numFmtId="0" fontId="6" fillId="0" borderId="0" xfId="0" applyFont="1" applyBorder="1" applyAlignment="1">
      <alignment horizontal="center" vertical="center" shrinkToFit="1"/>
    </xf>
    <xf numFmtId="0" fontId="6" fillId="0" borderId="0" xfId="0" applyFont="1" applyBorder="1" applyAlignment="1">
      <alignment horizontal="center" vertical="center" textRotation="255"/>
    </xf>
    <xf numFmtId="0" fontId="6" fillId="0" borderId="0" xfId="0" applyFont="1" applyFill="1" applyBorder="1" applyAlignment="1">
      <alignment horizontal="center" vertical="center" textRotation="255" shrinkToFit="1"/>
    </xf>
    <xf numFmtId="0" fontId="91" fillId="0" borderId="0" xfId="0" applyFont="1" applyFill="1" applyBorder="1" applyAlignment="1">
      <alignment horizontal="right" vertical="center"/>
    </xf>
    <xf numFmtId="0" fontId="91" fillId="0" borderId="0" xfId="0" applyFont="1" applyFill="1" applyBorder="1" applyAlignment="1">
      <alignment horizontal="left" vertical="center" wrapText="1" indent="1"/>
    </xf>
    <xf numFmtId="0" fontId="7" fillId="0" borderId="0" xfId="0" applyFont="1" applyBorder="1" applyAlignment="1">
      <alignment horizontal="left" vertical="center" wrapText="1" shrinkToFit="1"/>
    </xf>
    <xf numFmtId="0" fontId="7" fillId="0" borderId="0" xfId="0" applyFont="1" applyFill="1" applyBorder="1" applyAlignment="1" applyProtection="1">
      <alignment horizontal="left" vertical="top" wrapText="1"/>
      <protection locked="0"/>
    </xf>
    <xf numFmtId="0" fontId="34" fillId="0" borderId="0" xfId="0" applyFont="1" applyFill="1" applyBorder="1" applyAlignment="1" applyProtection="1">
      <alignment horizontal="center" vertical="center"/>
      <protection locked="0"/>
    </xf>
    <xf numFmtId="0" fontId="31" fillId="0" borderId="1" xfId="1" applyFont="1" applyFill="1" applyBorder="1" applyAlignment="1">
      <alignment horizontal="center" vertical="center"/>
    </xf>
    <xf numFmtId="0" fontId="24" fillId="0" borderId="129" xfId="1" quotePrefix="1" applyFont="1" applyBorder="1" applyAlignment="1">
      <alignment horizontal="center" vertical="center" shrinkToFit="1"/>
    </xf>
    <xf numFmtId="0" fontId="24" fillId="0" borderId="130" xfId="1" applyFont="1" applyFill="1" applyBorder="1" applyAlignment="1">
      <alignment horizontal="center" vertical="center" shrinkToFit="1"/>
    </xf>
    <xf numFmtId="0" fontId="33" fillId="0" borderId="0" xfId="0" applyFont="1" applyBorder="1" applyAlignment="1">
      <alignment horizontal="center" vertical="center" textRotation="255" wrapText="1"/>
    </xf>
    <xf numFmtId="0" fontId="5" fillId="0" borderId="64" xfId="0" applyFont="1" applyFill="1" applyBorder="1" applyAlignment="1">
      <alignment vertical="center" wrapText="1"/>
    </xf>
    <xf numFmtId="0" fontId="91" fillId="0" borderId="15" xfId="0" applyFont="1" applyFill="1" applyBorder="1" applyAlignment="1">
      <alignment vertical="center" wrapText="1"/>
    </xf>
    <xf numFmtId="0" fontId="5" fillId="0" borderId="131" xfId="0" applyFont="1" applyFill="1" applyBorder="1" applyAlignment="1">
      <alignment vertical="center" wrapText="1"/>
    </xf>
    <xf numFmtId="0" fontId="31" fillId="0" borderId="75" xfId="1" applyFont="1" applyFill="1" applyBorder="1" applyAlignment="1">
      <alignment horizontal="center" vertical="center" shrinkToFit="1"/>
    </xf>
    <xf numFmtId="0" fontId="91" fillId="0" borderId="61" xfId="0" applyFont="1" applyFill="1" applyBorder="1" applyAlignment="1">
      <alignment horizontal="right" vertical="center"/>
    </xf>
    <xf numFmtId="0" fontId="5" fillId="0" borderId="93" xfId="0" applyFont="1" applyFill="1" applyBorder="1" applyAlignment="1">
      <alignment horizontal="left" vertical="center" wrapText="1" indent="1"/>
    </xf>
    <xf numFmtId="0" fontId="91" fillId="0" borderId="132" xfId="0" applyFont="1" applyFill="1" applyBorder="1" applyAlignment="1">
      <alignment horizontal="left" vertical="center" wrapText="1" indent="1"/>
    </xf>
    <xf numFmtId="0" fontId="5" fillId="0" borderId="78" xfId="1" applyBorder="1" applyAlignment="1">
      <alignment horizontal="right" vertical="center"/>
    </xf>
    <xf numFmtId="0" fontId="0" fillId="0" borderId="73" xfId="0" applyBorder="1" applyAlignment="1">
      <alignment horizontal="center" vertical="center" wrapText="1"/>
    </xf>
    <xf numFmtId="0" fontId="6" fillId="0" borderId="15" xfId="1" applyFont="1" applyBorder="1" applyAlignment="1">
      <alignment horizontal="center" vertical="center" shrinkToFit="1"/>
    </xf>
    <xf numFmtId="0" fontId="7" fillId="0" borderId="3" xfId="1" quotePrefix="1" applyFont="1" applyBorder="1" applyAlignment="1">
      <alignment horizontal="left" vertical="center" wrapText="1" shrinkToFit="1"/>
    </xf>
    <xf numFmtId="0" fontId="9" fillId="9" borderId="133" xfId="1" applyFont="1" applyFill="1" applyBorder="1" applyAlignment="1">
      <alignment vertical="center"/>
    </xf>
    <xf numFmtId="0" fontId="9" fillId="9" borderId="133" xfId="0" applyFont="1" applyFill="1" applyBorder="1" applyAlignment="1">
      <alignment vertical="center"/>
    </xf>
    <xf numFmtId="183" fontId="35" fillId="9" borderId="134" xfId="1" applyNumberFormat="1" applyFont="1" applyFill="1" applyBorder="1" applyAlignment="1">
      <alignment vertical="center"/>
    </xf>
    <xf numFmtId="183" fontId="35" fillId="9" borderId="135" xfId="1" applyNumberFormat="1" applyFont="1" applyFill="1" applyBorder="1" applyAlignment="1">
      <alignment vertical="center"/>
    </xf>
    <xf numFmtId="0" fontId="91" fillId="0" borderId="87" xfId="0" applyFont="1" applyBorder="1">
      <alignment vertical="center"/>
    </xf>
    <xf numFmtId="0" fontId="91" fillId="0" borderId="136" xfId="0" applyFont="1" applyBorder="1">
      <alignment vertical="center"/>
    </xf>
    <xf numFmtId="0" fontId="91" fillId="0" borderId="137" xfId="0" applyFont="1" applyBorder="1" applyAlignment="1">
      <alignment horizontal="center" vertical="center"/>
    </xf>
    <xf numFmtId="0" fontId="91" fillId="0" borderId="84" xfId="0" applyFont="1" applyBorder="1" applyAlignment="1">
      <alignment horizontal="center" vertical="center"/>
    </xf>
    <xf numFmtId="0" fontId="91" fillId="0" borderId="48" xfId="0" applyFont="1" applyBorder="1" applyAlignment="1">
      <alignment horizontal="center" vertical="center"/>
    </xf>
    <xf numFmtId="0" fontId="7" fillId="0" borderId="138" xfId="0" applyFont="1" applyBorder="1" applyAlignment="1">
      <alignment vertical="center" wrapText="1"/>
    </xf>
    <xf numFmtId="0" fontId="7" fillId="0" borderId="78" xfId="0" applyFont="1" applyBorder="1" applyAlignment="1">
      <alignment vertical="center" wrapText="1"/>
    </xf>
    <xf numFmtId="0" fontId="91" fillId="0" borderId="48" xfId="0" applyFont="1" applyBorder="1" applyAlignment="1">
      <alignment horizontal="center" vertical="center"/>
    </xf>
    <xf numFmtId="0" fontId="35" fillId="0" borderId="20" xfId="1" applyFont="1" applyFill="1" applyBorder="1" applyAlignment="1">
      <alignment horizontal="center" vertical="center"/>
    </xf>
    <xf numFmtId="0" fontId="61" fillId="0" borderId="139" xfId="1" quotePrefix="1" applyFont="1" applyBorder="1" applyAlignment="1">
      <alignment horizontal="center" vertical="center" shrinkToFit="1"/>
    </xf>
    <xf numFmtId="0" fontId="86" fillId="0" borderId="0" xfId="1" applyFont="1" applyAlignment="1"/>
    <xf numFmtId="0" fontId="9" fillId="0" borderId="0" xfId="1" applyFont="1" applyAlignment="1">
      <alignment horizontal="center" vertical="center"/>
    </xf>
    <xf numFmtId="0" fontId="9" fillId="0" borderId="0" xfId="1" applyFont="1" applyAlignment="1">
      <alignment horizontal="left" vertical="center"/>
    </xf>
    <xf numFmtId="0" fontId="1" fillId="0" borderId="0" xfId="1" applyFont="1" applyAlignment="1">
      <alignment horizontal="left" vertical="center"/>
    </xf>
    <xf numFmtId="0" fontId="15" fillId="0" borderId="3" xfId="1" applyFont="1" applyFill="1" applyBorder="1" applyAlignment="1" applyProtection="1">
      <alignment vertical="center" shrinkToFit="1"/>
      <protection locked="0"/>
    </xf>
    <xf numFmtId="0" fontId="22" fillId="0" borderId="49" xfId="1" applyFont="1" applyFill="1" applyBorder="1" applyAlignment="1" applyProtection="1">
      <alignment vertical="center" shrinkToFit="1"/>
      <protection locked="0"/>
    </xf>
    <xf numFmtId="191" fontId="56" fillId="0" borderId="0" xfId="1" applyNumberFormat="1" applyFont="1" applyAlignment="1">
      <alignment horizontal="center" vertical="center"/>
    </xf>
    <xf numFmtId="191" fontId="58" fillId="0" borderId="0" xfId="1" applyNumberFormat="1" applyFont="1" applyAlignment="1">
      <alignment horizontal="center" vertical="center"/>
    </xf>
    <xf numFmtId="191" fontId="58" fillId="0" borderId="0" xfId="1" applyNumberFormat="1" applyFont="1" applyBorder="1" applyAlignment="1">
      <alignment horizontal="center" vertical="center"/>
    </xf>
    <xf numFmtId="191" fontId="5" fillId="0" borderId="0" xfId="1" applyNumberFormat="1" applyAlignment="1">
      <alignment horizontal="center"/>
    </xf>
    <xf numFmtId="0" fontId="7" fillId="0" borderId="65" xfId="0" applyFont="1" applyBorder="1" applyAlignment="1">
      <alignment horizontal="center" vertical="center" shrinkToFit="1"/>
    </xf>
    <xf numFmtId="0" fontId="6" fillId="0" borderId="140" xfId="0" applyFont="1" applyBorder="1" applyAlignment="1">
      <alignment horizontal="center" vertical="center" shrinkToFit="1"/>
    </xf>
    <xf numFmtId="0" fontId="7" fillId="0" borderId="141" xfId="0" applyFont="1" applyBorder="1" applyAlignment="1">
      <alignment vertical="center"/>
    </xf>
    <xf numFmtId="0" fontId="31" fillId="0" borderId="1" xfId="1" applyFont="1" applyFill="1" applyBorder="1" applyAlignment="1">
      <alignment horizontal="center" vertical="center" wrapText="1"/>
    </xf>
    <xf numFmtId="0" fontId="24" fillId="7" borderId="1" xfId="1" quotePrefix="1" applyFont="1" applyFill="1" applyBorder="1" applyAlignment="1">
      <alignment horizontal="center" vertical="center" shrinkToFit="1"/>
    </xf>
    <xf numFmtId="0" fontId="6" fillId="7" borderId="123" xfId="1" applyFont="1" applyFill="1" applyBorder="1" applyAlignment="1">
      <alignment horizontal="center" vertical="center" shrinkToFit="1"/>
    </xf>
    <xf numFmtId="0" fontId="0" fillId="0" borderId="0" xfId="0" applyAlignment="1" applyProtection="1"/>
    <xf numFmtId="0" fontId="91" fillId="0" borderId="0" xfId="0" applyFont="1" applyAlignment="1" applyProtection="1"/>
    <xf numFmtId="0" fontId="91" fillId="0" borderId="0" xfId="0" applyFont="1" applyAlignment="1" applyProtection="1">
      <alignment shrinkToFit="1"/>
    </xf>
    <xf numFmtId="0" fontId="9" fillId="9" borderId="142" xfId="0" applyFont="1" applyFill="1" applyBorder="1" applyAlignment="1" applyProtection="1">
      <alignment vertical="center"/>
    </xf>
    <xf numFmtId="0" fontId="0" fillId="0" borderId="0" xfId="0" applyBorder="1" applyAlignment="1" applyProtection="1">
      <alignment vertical="center" wrapText="1"/>
    </xf>
    <xf numFmtId="0" fontId="0" fillId="0" borderId="0" xfId="0" applyBorder="1" applyAlignment="1" applyProtection="1"/>
    <xf numFmtId="179" fontId="0" fillId="0" borderId="0" xfId="0" applyNumberFormat="1" applyBorder="1" applyAlignment="1" applyProtection="1">
      <alignment vertical="center"/>
    </xf>
    <xf numFmtId="0" fontId="91" fillId="0" borderId="120" xfId="0" applyFont="1" applyBorder="1" applyAlignment="1" applyProtection="1">
      <alignment horizontal="center" vertical="center"/>
    </xf>
    <xf numFmtId="0" fontId="91" fillId="0" borderId="121" xfId="0" applyFont="1" applyBorder="1" applyAlignment="1" applyProtection="1">
      <alignment horizontal="center" vertical="center"/>
    </xf>
    <xf numFmtId="0" fontId="91" fillId="0" borderId="111" xfId="0" applyFont="1" applyBorder="1" applyAlignment="1" applyProtection="1">
      <alignment horizontal="center" vertical="center"/>
    </xf>
    <xf numFmtId="0" fontId="91" fillId="0" borderId="0" xfId="0" applyFont="1" applyBorder="1" applyAlignment="1" applyProtection="1">
      <alignment horizontal="center" vertical="center"/>
    </xf>
    <xf numFmtId="0" fontId="91" fillId="0" borderId="0" xfId="0" applyFont="1" applyBorder="1" applyAlignment="1" applyProtection="1">
      <alignment horizontal="center" vertical="center" shrinkToFit="1"/>
    </xf>
    <xf numFmtId="0" fontId="91" fillId="0" borderId="0" xfId="0" applyFont="1" applyBorder="1" applyAlignment="1" applyProtection="1">
      <alignment vertical="center" shrinkToFit="1"/>
    </xf>
    <xf numFmtId="0" fontId="91" fillId="0" borderId="61" xfId="0" applyFont="1" applyBorder="1" applyAlignment="1" applyProtection="1">
      <alignment vertical="center"/>
    </xf>
    <xf numFmtId="0" fontId="91" fillId="0" borderId="61" xfId="0" applyFont="1" applyBorder="1" applyAlignment="1" applyProtection="1">
      <alignment horizontal="center" vertical="center"/>
    </xf>
    <xf numFmtId="0" fontId="91" fillId="0" borderId="0" xfId="0" applyFont="1" applyBorder="1" applyAlignment="1" applyProtection="1">
      <alignment vertical="center"/>
    </xf>
    <xf numFmtId="0" fontId="91" fillId="0" borderId="44" xfId="0" applyFont="1" applyBorder="1" applyAlignment="1" applyProtection="1">
      <alignment horizontal="center" vertical="center"/>
    </xf>
    <xf numFmtId="0" fontId="91" fillId="0" borderId="143" xfId="0" applyFont="1" applyBorder="1" applyAlignment="1" applyProtection="1">
      <alignment horizontal="center" vertical="center"/>
    </xf>
    <xf numFmtId="0" fontId="7" fillId="0" borderId="144" xfId="0" applyFont="1" applyBorder="1" applyAlignment="1" applyProtection="1">
      <alignment horizontal="center" vertical="center" shrinkToFit="1"/>
    </xf>
    <xf numFmtId="0" fontId="7" fillId="0" borderId="4" xfId="0" applyFont="1" applyBorder="1" applyAlignment="1" applyProtection="1">
      <alignment horizontal="center" vertical="center" shrinkToFit="1"/>
    </xf>
    <xf numFmtId="0" fontId="7" fillId="0" borderId="49" xfId="0" applyFont="1" applyBorder="1" applyAlignment="1" applyProtection="1">
      <alignment horizontal="center" vertical="center" shrinkToFit="1"/>
    </xf>
    <xf numFmtId="0" fontId="7" fillId="0" borderId="145" xfId="0" applyFont="1" applyBorder="1" applyAlignment="1" applyProtection="1">
      <alignment horizontal="center" vertical="center" shrinkToFit="1"/>
    </xf>
    <xf numFmtId="0" fontId="7" fillId="0" borderId="89" xfId="0" applyFont="1" applyBorder="1" applyAlignment="1" applyProtection="1">
      <alignment horizontal="center" vertical="center" shrinkToFit="1"/>
    </xf>
    <xf numFmtId="0" fontId="7" fillId="0" borderId="146" xfId="0" applyFont="1" applyBorder="1" applyAlignment="1" applyProtection="1">
      <alignment horizontal="center" vertical="center" shrinkToFit="1"/>
    </xf>
    <xf numFmtId="0" fontId="7" fillId="0" borderId="73"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74" xfId="0" applyFont="1" applyBorder="1" applyAlignment="1" applyProtection="1">
      <alignment horizontal="center" vertical="center" shrinkToFit="1"/>
    </xf>
    <xf numFmtId="0" fontId="7" fillId="0" borderId="147" xfId="0" applyFont="1" applyBorder="1" applyAlignment="1" applyProtection="1">
      <alignment horizontal="center" vertical="center" shrinkToFit="1"/>
    </xf>
    <xf numFmtId="0" fontId="7" fillId="0" borderId="148" xfId="0" applyFont="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7" fillId="0" borderId="149" xfId="0" applyFont="1" applyBorder="1" applyAlignment="1" applyProtection="1">
      <alignment horizontal="center" vertical="center" shrinkToFit="1"/>
    </xf>
    <xf numFmtId="0" fontId="7" fillId="0" borderId="112" xfId="0" applyFont="1" applyBorder="1" applyAlignment="1" applyProtection="1">
      <alignment horizontal="center" vertical="center" shrinkToFit="1"/>
    </xf>
    <xf numFmtId="0" fontId="7" fillId="0" borderId="51" xfId="0" applyFont="1" applyBorder="1" applyAlignment="1" applyProtection="1">
      <alignment horizontal="center" vertical="center" shrinkToFit="1"/>
    </xf>
    <xf numFmtId="0" fontId="91" fillId="0" borderId="148" xfId="0" applyFont="1" applyBorder="1" applyAlignment="1" applyProtection="1">
      <alignment horizontal="left" vertical="center" indent="1"/>
    </xf>
    <xf numFmtId="0" fontId="91" fillId="0" borderId="112" xfId="0" applyFont="1" applyBorder="1" applyAlignment="1" applyProtection="1">
      <alignment horizontal="left" vertical="center" indent="1"/>
    </xf>
    <xf numFmtId="0" fontId="91" fillId="0" borderId="89" xfId="0" applyFont="1" applyBorder="1" applyAlignment="1" applyProtection="1">
      <alignment horizontal="left" vertical="center" indent="1"/>
    </xf>
    <xf numFmtId="0" fontId="91" fillId="0" borderId="4" xfId="0" applyFont="1" applyBorder="1" applyAlignment="1" applyProtection="1">
      <alignment horizontal="left" vertical="center" indent="1"/>
    </xf>
    <xf numFmtId="0" fontId="7" fillId="0" borderId="141" xfId="0" applyFont="1" applyBorder="1" applyAlignment="1" applyProtection="1">
      <alignment horizontal="center" vertical="center" shrinkToFit="1"/>
    </xf>
    <xf numFmtId="0" fontId="7" fillId="0" borderId="143" xfId="0" applyFont="1" applyBorder="1" applyAlignment="1" applyProtection="1">
      <alignment horizontal="center" vertical="center" shrinkToFit="1"/>
    </xf>
    <xf numFmtId="0" fontId="7" fillId="0" borderId="111" xfId="0" applyFont="1" applyBorder="1" applyAlignment="1" applyProtection="1">
      <alignment horizontal="center" vertical="center" shrinkToFit="1"/>
    </xf>
    <xf numFmtId="0" fontId="7" fillId="0" borderId="43" xfId="0" applyFont="1" applyBorder="1" applyAlignment="1" applyProtection="1">
      <alignment horizontal="center" vertical="center" shrinkToFit="1"/>
    </xf>
    <xf numFmtId="0" fontId="7" fillId="0" borderId="82" xfId="0" applyFont="1" applyBorder="1" applyAlignment="1" applyProtection="1">
      <alignment horizontal="center" vertical="center" shrinkToFit="1"/>
    </xf>
    <xf numFmtId="0" fontId="7" fillId="0" borderId="61" xfId="0" applyFont="1" applyBorder="1" applyAlignment="1" applyProtection="1">
      <alignment horizontal="center" vertical="center" shrinkToFit="1"/>
    </xf>
    <xf numFmtId="0" fontId="7" fillId="0" borderId="150" xfId="0" applyFont="1" applyBorder="1" applyAlignment="1" applyProtection="1">
      <alignment horizontal="center" vertical="center" shrinkToFit="1"/>
    </xf>
    <xf numFmtId="0" fontId="0" fillId="0" borderId="0" xfId="0" applyAlignment="1" applyProtection="1">
      <alignment shrinkToFit="1"/>
    </xf>
    <xf numFmtId="0" fontId="5" fillId="0" borderId="0" xfId="1" applyAlignment="1">
      <alignment horizontal="left"/>
    </xf>
    <xf numFmtId="0" fontId="10" fillId="5" borderId="45" xfId="0" applyFont="1" applyFill="1" applyBorder="1" applyAlignment="1" applyProtection="1">
      <alignment horizontal="center" vertical="center"/>
    </xf>
    <xf numFmtId="49" fontId="7" fillId="9" borderId="46" xfId="0" applyNumberFormat="1" applyFont="1" applyFill="1" applyBorder="1" applyAlignment="1" applyProtection="1">
      <alignment horizontal="left" vertical="top" wrapText="1"/>
    </xf>
    <xf numFmtId="182" fontId="10" fillId="5" borderId="151" xfId="0" applyNumberFormat="1" applyFont="1" applyFill="1" applyBorder="1" applyAlignment="1" applyProtection="1">
      <alignment horizontal="right" vertical="center" shrinkToFit="1"/>
    </xf>
    <xf numFmtId="49" fontId="7" fillId="9" borderId="151" xfId="0" applyNumberFormat="1" applyFont="1" applyFill="1" applyBorder="1" applyAlignment="1" applyProtection="1">
      <alignment horizontal="left" vertical="top" wrapText="1"/>
    </xf>
    <xf numFmtId="182" fontId="10" fillId="5" borderId="152" xfId="0" applyNumberFormat="1" applyFont="1" applyFill="1" applyBorder="1" applyAlignment="1" applyProtection="1">
      <alignment horizontal="right" vertical="center" shrinkToFit="1"/>
    </xf>
    <xf numFmtId="49" fontId="7" fillId="9" borderId="152" xfId="0" applyNumberFormat="1" applyFont="1" applyFill="1" applyBorder="1" applyAlignment="1" applyProtection="1">
      <alignment horizontal="left" vertical="top" wrapText="1"/>
    </xf>
    <xf numFmtId="182" fontId="10" fillId="5" borderId="48" xfId="0" applyNumberFormat="1" applyFont="1" applyFill="1" applyBorder="1" applyAlignment="1" applyProtection="1">
      <alignment horizontal="right" vertical="center" shrinkToFit="1"/>
    </xf>
    <xf numFmtId="49" fontId="7" fillId="9" borderId="48" xfId="0" applyNumberFormat="1" applyFont="1" applyFill="1" applyBorder="1" applyAlignment="1" applyProtection="1">
      <alignment horizontal="left" vertical="top" wrapText="1"/>
    </xf>
    <xf numFmtId="182" fontId="10" fillId="5" borderId="153" xfId="0" applyNumberFormat="1" applyFont="1" applyFill="1" applyBorder="1" applyAlignment="1" applyProtection="1">
      <alignment horizontal="right" vertical="center" shrinkToFit="1"/>
    </xf>
    <xf numFmtId="49" fontId="7" fillId="9" borderId="153" xfId="0" applyNumberFormat="1" applyFont="1" applyFill="1" applyBorder="1" applyAlignment="1" applyProtection="1">
      <alignment horizontal="left" vertical="top" wrapText="1"/>
    </xf>
    <xf numFmtId="49" fontId="9" fillId="9" borderId="45" xfId="0" applyNumberFormat="1" applyFont="1" applyFill="1" applyBorder="1" applyAlignment="1" applyProtection="1">
      <alignment horizontal="left" vertical="top" wrapText="1"/>
    </xf>
    <xf numFmtId="49" fontId="9" fillId="9" borderId="48" xfId="0" applyNumberFormat="1" applyFont="1" applyFill="1" applyBorder="1" applyAlignment="1" applyProtection="1">
      <alignment horizontal="left" vertical="top" wrapText="1"/>
    </xf>
    <xf numFmtId="0" fontId="9" fillId="9" borderId="48" xfId="0" applyNumberFormat="1" applyFont="1" applyFill="1" applyBorder="1" applyAlignment="1" applyProtection="1">
      <alignment horizontal="left" vertical="top" wrapText="1"/>
    </xf>
    <xf numFmtId="49" fontId="9" fillId="9" borderId="137" xfId="0" applyNumberFormat="1" applyFont="1" applyFill="1" applyBorder="1" applyAlignment="1" applyProtection="1">
      <alignment horizontal="left" vertical="top" wrapText="1"/>
    </xf>
    <xf numFmtId="49" fontId="7" fillId="9" borderId="45" xfId="0" applyNumberFormat="1" applyFont="1" applyFill="1" applyBorder="1" applyAlignment="1" applyProtection="1">
      <alignment horizontal="left" vertical="top" wrapText="1"/>
    </xf>
    <xf numFmtId="49" fontId="7" fillId="9" borderId="84" xfId="0" applyNumberFormat="1" applyFont="1" applyFill="1" applyBorder="1" applyAlignment="1" applyProtection="1">
      <alignment horizontal="left" vertical="top" wrapText="1"/>
    </xf>
    <xf numFmtId="49" fontId="7" fillId="9" borderId="49" xfId="0" applyNumberFormat="1" applyFont="1" applyFill="1" applyBorder="1" applyAlignment="1" applyProtection="1">
      <alignment horizontal="left" vertical="top" wrapText="1"/>
    </xf>
    <xf numFmtId="49" fontId="7" fillId="9" borderId="146" xfId="0" applyNumberFormat="1" applyFont="1" applyFill="1" applyBorder="1" applyAlignment="1" applyProtection="1">
      <alignment horizontal="left" vertical="top" wrapText="1"/>
    </xf>
    <xf numFmtId="49" fontId="7" fillId="9" borderId="51" xfId="0" applyNumberFormat="1" applyFont="1" applyFill="1" applyBorder="1" applyAlignment="1" applyProtection="1">
      <alignment horizontal="left" vertical="top" wrapText="1"/>
    </xf>
    <xf numFmtId="0" fontId="91" fillId="0" borderId="0" xfId="0" applyFont="1" applyAlignment="1">
      <alignment horizontal="center" vertical="center"/>
    </xf>
    <xf numFmtId="0" fontId="91" fillId="0" borderId="0" xfId="0" applyNumberFormat="1" applyFont="1" applyBorder="1" applyAlignment="1">
      <alignment horizontal="center" vertical="center"/>
    </xf>
    <xf numFmtId="0" fontId="91" fillId="0" borderId="0" xfId="0" applyNumberFormat="1" applyFont="1" applyAlignment="1">
      <alignment horizontal="center" vertical="center"/>
    </xf>
    <xf numFmtId="0" fontId="5" fillId="0" borderId="0" xfId="1" applyFont="1" applyAlignment="1">
      <alignment horizontal="center" vertical="center"/>
    </xf>
    <xf numFmtId="0" fontId="10" fillId="5" borderId="46" xfId="0" applyFont="1" applyFill="1" applyBorder="1" applyAlignment="1" applyProtection="1">
      <alignment horizontal="center" vertical="center"/>
    </xf>
    <xf numFmtId="0" fontId="10" fillId="5" borderId="151" xfId="0" applyFont="1" applyFill="1" applyBorder="1" applyAlignment="1" applyProtection="1">
      <alignment horizontal="center" vertical="center"/>
    </xf>
    <xf numFmtId="183" fontId="10" fillId="5" borderId="84" xfId="0" applyNumberFormat="1" applyFont="1" applyFill="1" applyBorder="1" applyAlignment="1" applyProtection="1">
      <alignment horizontal="center" vertical="center" shrinkToFit="1"/>
    </xf>
    <xf numFmtId="0" fontId="10" fillId="5" borderId="154" xfId="0" applyFont="1" applyFill="1" applyBorder="1" applyAlignment="1" applyProtection="1">
      <alignment horizontal="center" vertical="center"/>
    </xf>
    <xf numFmtId="0" fontId="10" fillId="5" borderId="152" xfId="0" applyFont="1" applyFill="1" applyBorder="1" applyAlignment="1" applyProtection="1">
      <alignment horizontal="center" vertical="center"/>
    </xf>
    <xf numFmtId="0" fontId="10" fillId="5" borderId="84" xfId="0" applyFont="1" applyFill="1" applyBorder="1" applyAlignment="1" applyProtection="1">
      <alignment horizontal="center" vertical="center"/>
    </xf>
    <xf numFmtId="0" fontId="10" fillId="5" borderId="48" xfId="0" applyFont="1" applyFill="1" applyBorder="1" applyAlignment="1" applyProtection="1">
      <alignment horizontal="center" vertical="center"/>
    </xf>
    <xf numFmtId="0" fontId="10" fillId="5" borderId="49" xfId="0" applyFont="1" applyFill="1" applyBorder="1" applyAlignment="1" applyProtection="1">
      <alignment horizontal="center" vertical="center"/>
    </xf>
    <xf numFmtId="0" fontId="10" fillId="5" borderId="146" xfId="0" applyFont="1" applyFill="1" applyBorder="1" applyAlignment="1" applyProtection="1">
      <alignment horizontal="center" vertical="center"/>
    </xf>
    <xf numFmtId="0" fontId="10" fillId="5" borderId="153" xfId="0" applyFont="1" applyFill="1" applyBorder="1" applyAlignment="1" applyProtection="1">
      <alignment horizontal="center" vertical="center"/>
    </xf>
    <xf numFmtId="182" fontId="10" fillId="5" borderId="155" xfId="0" applyNumberFormat="1" applyFont="1" applyFill="1" applyBorder="1" applyAlignment="1" applyProtection="1">
      <alignment horizontal="center" vertical="center" shrinkToFit="1"/>
    </xf>
    <xf numFmtId="0" fontId="10" fillId="0" borderId="156" xfId="0" applyFont="1" applyFill="1" applyBorder="1" applyAlignment="1" applyProtection="1">
      <alignment horizontal="center" vertical="center"/>
    </xf>
    <xf numFmtId="183" fontId="10" fillId="5" borderId="154" xfId="0" applyNumberFormat="1" applyFont="1" applyFill="1" applyBorder="1" applyAlignment="1" applyProtection="1">
      <alignment horizontal="center" vertical="center"/>
    </xf>
    <xf numFmtId="183" fontId="10" fillId="5" borderId="155" xfId="0" applyNumberFormat="1" applyFont="1" applyFill="1" applyBorder="1" applyAlignment="1" applyProtection="1">
      <alignment horizontal="center" vertical="center"/>
    </xf>
    <xf numFmtId="183" fontId="10" fillId="5" borderId="152" xfId="0" applyNumberFormat="1" applyFont="1" applyFill="1" applyBorder="1" applyAlignment="1" applyProtection="1">
      <alignment horizontal="center" vertical="center"/>
    </xf>
    <xf numFmtId="0" fontId="10" fillId="5" borderId="48" xfId="0" applyFont="1" applyFill="1" applyBorder="1" applyAlignment="1" applyProtection="1">
      <alignment horizontal="center" vertical="center" wrapText="1"/>
    </xf>
    <xf numFmtId="0" fontId="10" fillId="5" borderId="83" xfId="0" applyFont="1" applyFill="1" applyBorder="1" applyAlignment="1" applyProtection="1">
      <alignment horizontal="center" vertical="center"/>
    </xf>
    <xf numFmtId="0" fontId="91" fillId="0" borderId="0" xfId="0" applyFont="1" applyAlignment="1">
      <alignment horizontal="left" vertical="center"/>
    </xf>
    <xf numFmtId="0" fontId="34" fillId="10" borderId="45" xfId="1" applyFont="1" applyFill="1" applyBorder="1" applyAlignment="1" applyProtection="1">
      <alignment horizontal="center" vertical="center"/>
      <protection locked="0"/>
    </xf>
    <xf numFmtId="0" fontId="34" fillId="10" borderId="46" xfId="1" applyFont="1" applyFill="1" applyBorder="1" applyAlignment="1" applyProtection="1">
      <alignment horizontal="center" vertical="center"/>
      <protection locked="0"/>
    </xf>
    <xf numFmtId="0" fontId="34" fillId="10" borderId="48" xfId="1" applyFont="1" applyFill="1" applyBorder="1" applyAlignment="1" applyProtection="1">
      <alignment horizontal="center" vertical="center"/>
      <protection locked="0"/>
    </xf>
    <xf numFmtId="0" fontId="34" fillId="10" borderId="49" xfId="1" applyFont="1" applyFill="1" applyBorder="1" applyAlignment="1" applyProtection="1">
      <alignment horizontal="center" vertical="center"/>
      <protection locked="0"/>
    </xf>
    <xf numFmtId="0" fontId="34" fillId="10" borderId="50" xfId="1" applyFont="1" applyFill="1" applyBorder="1" applyAlignment="1" applyProtection="1">
      <alignment horizontal="center" vertical="center"/>
      <protection locked="0"/>
    </xf>
    <xf numFmtId="0" fontId="34" fillId="10" borderId="51" xfId="1" applyFont="1" applyFill="1" applyBorder="1" applyAlignment="1" applyProtection="1">
      <alignment horizontal="center" vertical="center"/>
      <protection locked="0"/>
    </xf>
    <xf numFmtId="0" fontId="34" fillId="10" borderId="157" xfId="1" applyFont="1" applyFill="1" applyBorder="1" applyAlignment="1" applyProtection="1">
      <alignment horizontal="center" vertical="center"/>
      <protection locked="0"/>
    </xf>
    <xf numFmtId="0" fontId="34" fillId="10" borderId="154" xfId="1" applyFont="1" applyFill="1" applyBorder="1" applyAlignment="1" applyProtection="1">
      <alignment horizontal="center" vertical="center"/>
      <protection locked="0"/>
    </xf>
    <xf numFmtId="0" fontId="34" fillId="10" borderId="84" xfId="1" applyFont="1" applyFill="1" applyBorder="1" applyAlignment="1" applyProtection="1">
      <alignment horizontal="center" vertical="center"/>
      <protection locked="0"/>
    </xf>
    <xf numFmtId="0" fontId="34" fillId="10" borderId="151" xfId="1" applyFont="1" applyFill="1" applyBorder="1" applyAlignment="1" applyProtection="1">
      <alignment horizontal="center" vertical="center"/>
      <protection locked="0"/>
    </xf>
    <xf numFmtId="0" fontId="13" fillId="9" borderId="84" xfId="0" applyFont="1" applyFill="1" applyBorder="1" applyAlignment="1" applyProtection="1">
      <alignment horizontal="center" vertical="center"/>
    </xf>
    <xf numFmtId="49" fontId="91" fillId="9" borderId="48" xfId="0" applyNumberFormat="1" applyFont="1" applyFill="1" applyBorder="1" applyAlignment="1" applyProtection="1">
      <alignment horizontal="left" vertical="top" wrapText="1"/>
    </xf>
    <xf numFmtId="0" fontId="13" fillId="9" borderId="47" xfId="0" applyFont="1" applyFill="1" applyBorder="1" applyAlignment="1" applyProtection="1">
      <alignment horizontal="center" vertical="center"/>
    </xf>
    <xf numFmtId="49" fontId="91" fillId="9" borderId="137" xfId="0" applyNumberFormat="1" applyFont="1" applyFill="1" applyBorder="1" applyAlignment="1" applyProtection="1">
      <alignment horizontal="left" vertical="top" wrapText="1"/>
    </xf>
    <xf numFmtId="0" fontId="13" fillId="9" borderId="50" xfId="0" applyFont="1" applyFill="1" applyBorder="1" applyAlignment="1" applyProtection="1">
      <alignment horizontal="center" vertical="center"/>
    </xf>
    <xf numFmtId="49" fontId="91" fillId="9" borderId="50" xfId="0" applyNumberFormat="1" applyFont="1" applyFill="1" applyBorder="1" applyAlignment="1" applyProtection="1">
      <alignment horizontal="left" vertical="top" wrapText="1"/>
    </xf>
    <xf numFmtId="49" fontId="91" fillId="9" borderId="45" xfId="0" applyNumberFormat="1" applyFont="1" applyFill="1" applyBorder="1" applyAlignment="1" applyProtection="1">
      <alignment horizontal="left" vertical="top" wrapText="1"/>
    </xf>
    <xf numFmtId="0" fontId="13" fillId="9" borderId="45" xfId="0" applyFont="1" applyFill="1" applyBorder="1" applyAlignment="1" applyProtection="1">
      <alignment horizontal="center" vertical="center"/>
    </xf>
    <xf numFmtId="0" fontId="13" fillId="9" borderId="153" xfId="0" applyFont="1" applyFill="1" applyBorder="1" applyAlignment="1" applyProtection="1">
      <alignment horizontal="center" vertical="center"/>
    </xf>
    <xf numFmtId="0" fontId="13" fillId="9" borderId="48" xfId="0" applyFont="1" applyFill="1" applyBorder="1" applyAlignment="1" applyProtection="1">
      <alignment horizontal="center" vertical="center"/>
    </xf>
    <xf numFmtId="0" fontId="13" fillId="9" borderId="44" xfId="0" applyFont="1" applyFill="1" applyBorder="1" applyAlignment="1" applyProtection="1">
      <alignment horizontal="center" vertical="center"/>
    </xf>
    <xf numFmtId="49" fontId="91" fillId="9" borderId="44" xfId="0" applyNumberFormat="1" applyFont="1" applyFill="1" applyBorder="1" applyAlignment="1" applyProtection="1">
      <alignment horizontal="left" vertical="top" wrapText="1"/>
    </xf>
    <xf numFmtId="0" fontId="28" fillId="0" borderId="9" xfId="1" applyFont="1" applyFill="1" applyBorder="1" applyAlignment="1" applyProtection="1">
      <alignment horizontal="center" vertical="center" shrinkToFit="1"/>
      <protection locked="0"/>
    </xf>
    <xf numFmtId="0" fontId="28" fillId="0" borderId="10" xfId="1" applyFont="1" applyFill="1" applyBorder="1" applyAlignment="1" applyProtection="1">
      <alignment horizontal="center" vertical="center" shrinkToFit="1"/>
      <protection locked="0"/>
    </xf>
    <xf numFmtId="0" fontId="29" fillId="10" borderId="158" xfId="1" quotePrefix="1" applyFont="1" applyFill="1" applyBorder="1" applyAlignment="1" applyProtection="1">
      <alignment horizontal="left" vertical="top" shrinkToFit="1"/>
      <protection locked="0"/>
    </xf>
    <xf numFmtId="0" fontId="29" fillId="10" borderId="159" xfId="1" quotePrefix="1" applyFont="1" applyFill="1" applyBorder="1" applyAlignment="1" applyProtection="1">
      <alignment horizontal="left" vertical="top" shrinkToFit="1"/>
      <protection locked="0"/>
    </xf>
    <xf numFmtId="0" fontId="29" fillId="10" borderId="160" xfId="1" quotePrefix="1" applyFont="1" applyFill="1" applyBorder="1" applyAlignment="1" applyProtection="1">
      <alignment horizontal="left" vertical="top" wrapText="1" shrinkToFit="1"/>
      <protection locked="0"/>
    </xf>
    <xf numFmtId="0" fontId="29" fillId="10" borderId="160" xfId="1" quotePrefix="1" applyFont="1" applyFill="1" applyBorder="1" applyAlignment="1" applyProtection="1">
      <alignment horizontal="left" vertical="top" shrinkToFit="1"/>
      <protection locked="0"/>
    </xf>
    <xf numFmtId="0" fontId="29" fillId="10" borderId="161" xfId="1" quotePrefix="1" applyFont="1" applyFill="1" applyBorder="1" applyAlignment="1" applyProtection="1">
      <alignment horizontal="left" vertical="top" shrinkToFit="1"/>
      <protection locked="0"/>
    </xf>
    <xf numFmtId="0" fontId="7" fillId="10" borderId="162" xfId="0" applyFont="1" applyFill="1" applyBorder="1" applyAlignment="1" applyProtection="1">
      <alignment horizontal="left" vertical="top"/>
      <protection locked="0"/>
    </xf>
    <xf numFmtId="0" fontId="7" fillId="10" borderId="163" xfId="0" applyFont="1" applyFill="1" applyBorder="1" applyAlignment="1" applyProtection="1">
      <alignment horizontal="left" vertical="top"/>
      <protection locked="0"/>
    </xf>
    <xf numFmtId="0" fontId="7" fillId="10" borderId="164" xfId="0" applyFont="1" applyFill="1" applyBorder="1" applyAlignment="1" applyProtection="1">
      <alignment horizontal="left" vertical="top"/>
      <protection locked="0"/>
    </xf>
    <xf numFmtId="0" fontId="7" fillId="10" borderId="165" xfId="0" applyFont="1" applyFill="1" applyBorder="1" applyAlignment="1" applyProtection="1">
      <alignment horizontal="left" vertical="top"/>
      <protection locked="0"/>
    </xf>
    <xf numFmtId="0" fontId="29" fillId="10" borderId="166" xfId="1" quotePrefix="1" applyFont="1" applyFill="1" applyBorder="1" applyAlignment="1" applyProtection="1">
      <alignment horizontal="left" vertical="top" shrinkToFit="1"/>
      <protection locked="0"/>
    </xf>
    <xf numFmtId="0" fontId="7" fillId="10" borderId="167" xfId="0" applyFont="1" applyFill="1" applyBorder="1" applyAlignment="1" applyProtection="1">
      <alignment horizontal="left" vertical="top"/>
      <protection locked="0"/>
    </xf>
    <xf numFmtId="0" fontId="29" fillId="10" borderId="168" xfId="1" quotePrefix="1" applyFont="1" applyFill="1" applyBorder="1" applyAlignment="1" applyProtection="1">
      <alignment horizontal="left" vertical="top" shrinkToFit="1"/>
      <protection locked="0"/>
    </xf>
    <xf numFmtId="0" fontId="7" fillId="10" borderId="160" xfId="0" applyFont="1" applyFill="1" applyBorder="1" applyAlignment="1" applyProtection="1">
      <alignment horizontal="left" vertical="top"/>
      <protection locked="0"/>
    </xf>
    <xf numFmtId="0" fontId="7" fillId="10" borderId="160" xfId="0" applyFont="1" applyFill="1" applyBorder="1" applyAlignment="1" applyProtection="1">
      <alignment horizontal="left" vertical="top" wrapText="1"/>
      <protection locked="0"/>
    </xf>
    <xf numFmtId="0" fontId="38" fillId="10" borderId="162" xfId="0" applyFont="1" applyFill="1" applyBorder="1" applyAlignment="1" applyProtection="1">
      <alignment horizontal="left" vertical="top"/>
      <protection locked="0"/>
    </xf>
    <xf numFmtId="0" fontId="7" fillId="10" borderId="166" xfId="0" applyFont="1" applyFill="1" applyBorder="1" applyAlignment="1" applyProtection="1">
      <alignment horizontal="left" vertical="top"/>
      <protection locked="0"/>
    </xf>
    <xf numFmtId="0" fontId="7" fillId="10" borderId="161" xfId="0" applyFont="1" applyFill="1" applyBorder="1" applyAlignment="1" applyProtection="1">
      <alignment horizontal="left" vertical="top" wrapText="1"/>
      <protection locked="0"/>
    </xf>
    <xf numFmtId="0" fontId="29" fillId="10" borderId="46" xfId="1" quotePrefix="1" applyFont="1" applyFill="1" applyBorder="1" applyAlignment="1" applyProtection="1">
      <alignment horizontal="left" vertical="top" shrinkToFit="1"/>
      <protection locked="0"/>
    </xf>
    <xf numFmtId="0" fontId="7" fillId="10" borderId="169" xfId="0" applyFont="1" applyFill="1" applyBorder="1" applyAlignment="1" applyProtection="1">
      <alignment horizontal="left" vertical="top"/>
      <protection locked="0"/>
    </xf>
    <xf numFmtId="0" fontId="7" fillId="10" borderId="170" xfId="0" applyFont="1" applyFill="1" applyBorder="1" applyAlignment="1" applyProtection="1">
      <alignment horizontal="left" vertical="top"/>
      <protection locked="0"/>
    </xf>
    <xf numFmtId="0" fontId="7" fillId="10" borderId="171" xfId="0" applyFont="1" applyFill="1" applyBorder="1" applyAlignment="1" applyProtection="1">
      <alignment horizontal="left" vertical="top"/>
      <protection locked="0"/>
    </xf>
    <xf numFmtId="0" fontId="29" fillId="10" borderId="172" xfId="1" quotePrefix="1" applyFont="1" applyFill="1" applyBorder="1" applyAlignment="1" applyProtection="1">
      <alignment horizontal="left" vertical="top" shrinkToFit="1"/>
      <protection locked="0"/>
    </xf>
    <xf numFmtId="0" fontId="29" fillId="10" borderId="49" xfId="1" quotePrefix="1" applyFont="1" applyFill="1" applyBorder="1" applyAlignment="1" applyProtection="1">
      <alignment horizontal="left" vertical="top" shrinkToFit="1"/>
      <protection locked="0"/>
    </xf>
    <xf numFmtId="0" fontId="29" fillId="10" borderId="163" xfId="1" quotePrefix="1" applyFont="1" applyFill="1" applyBorder="1" applyAlignment="1" applyProtection="1">
      <alignment horizontal="left" vertical="top" shrinkToFit="1"/>
      <protection locked="0"/>
    </xf>
    <xf numFmtId="0" fontId="7" fillId="10" borderId="49" xfId="0" applyFont="1" applyFill="1" applyBorder="1" applyAlignment="1" applyProtection="1">
      <alignment horizontal="left" vertical="top"/>
      <protection locked="0"/>
    </xf>
    <xf numFmtId="0" fontId="7" fillId="10" borderId="172" xfId="0" applyFont="1" applyFill="1" applyBorder="1" applyAlignment="1" applyProtection="1">
      <alignment horizontal="left" vertical="top"/>
      <protection locked="0"/>
    </xf>
    <xf numFmtId="183" fontId="7" fillId="10" borderId="171" xfId="0" applyNumberFormat="1" applyFont="1" applyFill="1" applyBorder="1" applyAlignment="1" applyProtection="1">
      <alignment horizontal="left" vertical="top" shrinkToFit="1"/>
      <protection locked="0"/>
    </xf>
    <xf numFmtId="1" fontId="29" fillId="10" borderId="49" xfId="1" quotePrefix="1" applyNumberFormat="1" applyFont="1" applyFill="1" applyBorder="1" applyAlignment="1" applyProtection="1">
      <alignment horizontal="left" vertical="top" shrinkToFit="1"/>
      <protection locked="0"/>
    </xf>
    <xf numFmtId="0" fontId="29" fillId="10" borderId="51" xfId="1" quotePrefix="1" applyFont="1" applyFill="1" applyBorder="1" applyAlignment="1" applyProtection="1">
      <alignment horizontal="left" vertical="top" shrinkToFit="1"/>
      <protection locked="0"/>
    </xf>
    <xf numFmtId="0" fontId="7" fillId="10" borderId="173" xfId="0" applyFont="1" applyFill="1" applyBorder="1" applyAlignment="1" applyProtection="1">
      <alignment horizontal="left" vertical="top"/>
      <protection locked="0"/>
    </xf>
    <xf numFmtId="182" fontId="7" fillId="10" borderId="174" xfId="0" applyNumberFormat="1" applyFont="1" applyFill="1" applyBorder="1" applyAlignment="1" applyProtection="1">
      <alignment horizontal="left" vertical="top" shrinkToFit="1"/>
      <protection locked="0"/>
    </xf>
    <xf numFmtId="182" fontId="7" fillId="10" borderId="175" xfId="0" applyNumberFormat="1" applyFont="1" applyFill="1" applyBorder="1" applyAlignment="1" applyProtection="1">
      <alignment horizontal="left" vertical="top" shrinkToFit="1"/>
      <protection locked="0"/>
    </xf>
    <xf numFmtId="0" fontId="7" fillId="10" borderId="174" xfId="0" applyFont="1" applyFill="1" applyBorder="1" applyAlignment="1" applyProtection="1">
      <alignment vertical="top"/>
      <protection locked="0"/>
    </xf>
    <xf numFmtId="182" fontId="7" fillId="10" borderId="174" xfId="0" applyNumberFormat="1" applyFont="1" applyFill="1" applyBorder="1" applyAlignment="1" applyProtection="1">
      <alignment vertical="top" shrinkToFit="1"/>
      <protection locked="0"/>
    </xf>
    <xf numFmtId="0" fontId="7" fillId="10" borderId="175" xfId="0" applyFont="1" applyFill="1" applyBorder="1" applyAlignment="1" applyProtection="1">
      <alignment horizontal="left" vertical="top"/>
      <protection locked="0"/>
    </xf>
    <xf numFmtId="0" fontId="95" fillId="10" borderId="1" xfId="0" applyFont="1" applyFill="1" applyBorder="1" applyAlignment="1" applyProtection="1">
      <alignment horizontal="center" vertical="center"/>
      <protection locked="0"/>
    </xf>
    <xf numFmtId="0" fontId="95" fillId="10" borderId="5" xfId="0" applyFont="1" applyFill="1" applyBorder="1" applyAlignment="1" applyProtection="1">
      <alignment horizontal="center" vertical="center"/>
      <protection locked="0"/>
    </xf>
    <xf numFmtId="0" fontId="95" fillId="10" borderId="3" xfId="0" applyFont="1" applyFill="1" applyBorder="1" applyAlignment="1" applyProtection="1">
      <alignment horizontal="center" vertical="center"/>
      <protection locked="0"/>
    </xf>
    <xf numFmtId="0" fontId="95" fillId="10" borderId="8" xfId="0" applyFont="1" applyFill="1" applyBorder="1" applyAlignment="1" applyProtection="1">
      <alignment horizontal="center" vertical="center"/>
      <protection locked="0"/>
    </xf>
    <xf numFmtId="0" fontId="95" fillId="10" borderId="28" xfId="0" applyFont="1" applyFill="1" applyBorder="1" applyAlignment="1" applyProtection="1">
      <alignment horizontal="center" vertical="center"/>
      <protection locked="0"/>
    </xf>
    <xf numFmtId="0" fontId="95" fillId="10" borderId="15" xfId="0" applyFont="1" applyFill="1" applyBorder="1" applyAlignment="1" applyProtection="1">
      <alignment horizontal="center" vertical="center"/>
      <protection locked="0"/>
    </xf>
    <xf numFmtId="191" fontId="28" fillId="5" borderId="176" xfId="1" quotePrefix="1" applyNumberFormat="1" applyFont="1" applyFill="1" applyBorder="1" applyAlignment="1" applyProtection="1">
      <alignment horizontal="right" vertical="center" shrinkToFit="1"/>
    </xf>
    <xf numFmtId="191" fontId="28" fillId="5" borderId="177" xfId="1" quotePrefix="1" applyNumberFormat="1" applyFont="1" applyFill="1" applyBorder="1" applyAlignment="1" applyProtection="1">
      <alignment horizontal="right" vertical="center" shrinkToFit="1"/>
    </xf>
    <xf numFmtId="191" fontId="28" fillId="5" borderId="127" xfId="1" quotePrefix="1" applyNumberFormat="1" applyFont="1" applyFill="1" applyBorder="1" applyAlignment="1" applyProtection="1">
      <alignment horizontal="right" vertical="center" shrinkToFit="1"/>
    </xf>
    <xf numFmtId="191" fontId="28" fillId="5" borderId="23" xfId="1" quotePrefix="1" applyNumberFormat="1" applyFont="1" applyFill="1" applyBorder="1" applyAlignment="1" applyProtection="1">
      <alignment horizontal="right" vertical="center" shrinkToFit="1"/>
    </xf>
    <xf numFmtId="191" fontId="28" fillId="5" borderId="128" xfId="1" quotePrefix="1" applyNumberFormat="1" applyFont="1" applyFill="1" applyBorder="1" applyAlignment="1" applyProtection="1">
      <alignment horizontal="right" vertical="center" shrinkToFit="1"/>
    </xf>
    <xf numFmtId="191" fontId="28" fillId="5" borderId="27" xfId="1" quotePrefix="1" applyNumberFormat="1" applyFont="1" applyFill="1" applyBorder="1" applyAlignment="1" applyProtection="1">
      <alignment horizontal="right" vertical="center" shrinkToFit="1"/>
    </xf>
    <xf numFmtId="191" fontId="28" fillId="5" borderId="125" xfId="1" quotePrefix="1" applyNumberFormat="1" applyFont="1" applyFill="1" applyBorder="1" applyAlignment="1" applyProtection="1">
      <alignment horizontal="right" vertical="center" shrinkToFit="1"/>
    </xf>
    <xf numFmtId="191" fontId="28" fillId="5" borderId="126" xfId="1" quotePrefix="1" applyNumberFormat="1" applyFont="1" applyFill="1" applyBorder="1" applyAlignment="1" applyProtection="1">
      <alignment horizontal="right" vertical="center" shrinkToFit="1"/>
    </xf>
    <xf numFmtId="191" fontId="28" fillId="5" borderId="178" xfId="1" quotePrefix="1" applyNumberFormat="1" applyFont="1" applyFill="1" applyBorder="1" applyAlignment="1" applyProtection="1">
      <alignment horizontal="right" vertical="center" shrinkToFit="1"/>
    </xf>
    <xf numFmtId="191" fontId="28" fillId="5" borderId="21" xfId="1" quotePrefix="1" applyNumberFormat="1" applyFont="1" applyFill="1" applyBorder="1" applyAlignment="1" applyProtection="1">
      <alignment horizontal="right" vertical="center" shrinkToFit="1"/>
    </xf>
    <xf numFmtId="191" fontId="28" fillId="5" borderId="13" xfId="1" quotePrefix="1" applyNumberFormat="1" applyFont="1" applyFill="1" applyBorder="1" applyAlignment="1" applyProtection="1">
      <alignment horizontal="right" vertical="center" shrinkToFit="1"/>
    </xf>
    <xf numFmtId="191" fontId="28" fillId="5" borderId="11" xfId="1" quotePrefix="1" applyNumberFormat="1" applyFont="1" applyFill="1" applyBorder="1" applyAlignment="1" applyProtection="1">
      <alignment horizontal="right" vertical="center" shrinkToFit="1"/>
    </xf>
    <xf numFmtId="191" fontId="28" fillId="5" borderId="16" xfId="1" quotePrefix="1" applyNumberFormat="1" applyFont="1" applyFill="1" applyBorder="1" applyAlignment="1" applyProtection="1">
      <alignment horizontal="right" vertical="center" shrinkToFit="1"/>
    </xf>
    <xf numFmtId="191" fontId="28" fillId="5" borderId="12" xfId="1" quotePrefix="1" applyNumberFormat="1" applyFont="1" applyFill="1" applyBorder="1" applyAlignment="1" applyProtection="1">
      <alignment horizontal="right" vertical="center" shrinkToFit="1"/>
    </xf>
    <xf numFmtId="0" fontId="96" fillId="9" borderId="44" xfId="1" applyNumberFormat="1" applyFont="1" applyFill="1" applyBorder="1" applyAlignment="1" applyProtection="1">
      <alignment horizontal="center" vertical="center" shrinkToFit="1"/>
    </xf>
    <xf numFmtId="0" fontId="96" fillId="9" borderId="44" xfId="1" applyNumberFormat="1" applyFont="1" applyFill="1" applyBorder="1" applyAlignment="1" applyProtection="1">
      <alignment horizontal="center" vertical="center"/>
    </xf>
    <xf numFmtId="0" fontId="28" fillId="10" borderId="16" xfId="1" quotePrefix="1" applyNumberFormat="1" applyFont="1" applyFill="1" applyBorder="1" applyAlignment="1" applyProtection="1">
      <alignment horizontal="center" vertical="center" shrinkToFit="1"/>
      <protection locked="0"/>
    </xf>
    <xf numFmtId="0" fontId="28" fillId="10" borderId="174" xfId="1" quotePrefix="1" applyNumberFormat="1" applyFont="1" applyFill="1" applyBorder="1" applyAlignment="1" applyProtection="1">
      <alignment horizontal="center" vertical="center" shrinkToFit="1"/>
      <protection locked="0"/>
    </xf>
    <xf numFmtId="0" fontId="84" fillId="10" borderId="178" xfId="0" applyFont="1" applyFill="1" applyBorder="1" applyAlignment="1" applyProtection="1">
      <alignment horizontal="center" vertical="center"/>
      <protection locked="0"/>
    </xf>
    <xf numFmtId="0" fontId="84" fillId="10" borderId="21" xfId="0" applyFont="1" applyFill="1" applyBorder="1" applyAlignment="1" applyProtection="1">
      <alignment horizontal="center" vertical="center"/>
      <protection locked="0"/>
    </xf>
    <xf numFmtId="0" fontId="84" fillId="10" borderId="127" xfId="0" applyFont="1" applyFill="1" applyBorder="1" applyAlignment="1" applyProtection="1">
      <alignment horizontal="center" vertical="center"/>
      <protection locked="0"/>
    </xf>
    <xf numFmtId="0" fontId="84" fillId="10" borderId="23" xfId="0" applyFont="1" applyFill="1" applyBorder="1" applyAlignment="1" applyProtection="1">
      <alignment horizontal="center" vertical="center"/>
      <protection locked="0"/>
    </xf>
    <xf numFmtId="0" fontId="84" fillId="10" borderId="179" xfId="0" applyFont="1" applyFill="1" applyBorder="1" applyAlignment="1" applyProtection="1">
      <alignment horizontal="center" vertical="center"/>
      <protection locked="0"/>
    </xf>
    <xf numFmtId="0" fontId="84" fillId="10" borderId="25" xfId="0" applyFont="1" applyFill="1" applyBorder="1" applyAlignment="1" applyProtection="1">
      <alignment horizontal="center" vertical="center"/>
      <protection locked="0"/>
    </xf>
    <xf numFmtId="0" fontId="84" fillId="10" borderId="128" xfId="0" applyFont="1" applyFill="1" applyBorder="1" applyAlignment="1" applyProtection="1">
      <alignment horizontal="center" vertical="center"/>
      <protection locked="0"/>
    </xf>
    <xf numFmtId="0" fontId="84" fillId="10" borderId="27" xfId="0" applyFont="1" applyFill="1" applyBorder="1" applyAlignment="1" applyProtection="1">
      <alignment horizontal="center" vertical="center"/>
      <protection locked="0"/>
    </xf>
    <xf numFmtId="0" fontId="66" fillId="10" borderId="16" xfId="0" applyFont="1" applyFill="1" applyBorder="1" applyAlignment="1" applyProtection="1">
      <alignment horizontal="center" vertical="center"/>
      <protection locked="0"/>
    </xf>
    <xf numFmtId="0" fontId="66" fillId="10" borderId="12" xfId="0" applyFont="1" applyFill="1" applyBorder="1" applyAlignment="1" applyProtection="1">
      <alignment horizontal="center" vertical="center"/>
      <protection locked="0"/>
    </xf>
    <xf numFmtId="0" fontId="66" fillId="10" borderId="124" xfId="0" applyFont="1" applyFill="1" applyBorder="1" applyAlignment="1" applyProtection="1">
      <alignment horizontal="center" vertical="center"/>
      <protection locked="0"/>
    </xf>
    <xf numFmtId="0" fontId="66" fillId="10" borderId="94" xfId="0" applyFont="1" applyFill="1" applyBorder="1" applyAlignment="1" applyProtection="1">
      <alignment horizontal="center" vertical="center"/>
      <protection locked="0"/>
    </xf>
    <xf numFmtId="0" fontId="66" fillId="10" borderId="125" xfId="0" applyFont="1" applyFill="1" applyBorder="1" applyAlignment="1" applyProtection="1">
      <alignment horizontal="center" vertical="center"/>
      <protection locked="0"/>
    </xf>
    <xf numFmtId="0" fontId="66" fillId="10" borderId="126" xfId="0" applyFont="1" applyFill="1" applyBorder="1" applyAlignment="1" applyProtection="1">
      <alignment horizontal="center" vertical="center"/>
      <protection locked="0"/>
    </xf>
    <xf numFmtId="0" fontId="66" fillId="10" borderId="128" xfId="0" applyFont="1" applyFill="1" applyBorder="1" applyAlignment="1" applyProtection="1">
      <alignment horizontal="center" vertical="center"/>
      <protection locked="0"/>
    </xf>
    <xf numFmtId="0" fontId="66" fillId="10" borderId="27" xfId="0" applyFont="1" applyFill="1" applyBorder="1" applyAlignment="1" applyProtection="1">
      <alignment horizontal="center" vertical="center"/>
      <protection locked="0"/>
    </xf>
    <xf numFmtId="0" fontId="66" fillId="10" borderId="178" xfId="0" applyFont="1" applyFill="1" applyBorder="1" applyAlignment="1" applyProtection="1">
      <alignment horizontal="center" vertical="center"/>
      <protection locked="0"/>
    </xf>
    <xf numFmtId="0" fontId="66" fillId="10" borderId="21" xfId="0" applyFont="1" applyFill="1" applyBorder="1" applyAlignment="1" applyProtection="1">
      <alignment horizontal="center" vertical="center"/>
      <protection locked="0"/>
    </xf>
    <xf numFmtId="0" fontId="66" fillId="10" borderId="13" xfId="0" applyFont="1" applyFill="1" applyBorder="1" applyAlignment="1" applyProtection="1">
      <alignment horizontal="center" vertical="center"/>
      <protection locked="0"/>
    </xf>
    <xf numFmtId="0" fontId="66" fillId="10" borderId="11" xfId="0" applyFont="1" applyFill="1" applyBorder="1" applyAlignment="1" applyProtection="1">
      <alignment horizontal="center" vertical="center"/>
      <protection locked="0"/>
    </xf>
    <xf numFmtId="0" fontId="66" fillId="10" borderId="17" xfId="0" applyFont="1" applyFill="1" applyBorder="1" applyAlignment="1" applyProtection="1">
      <alignment horizontal="center" vertical="center"/>
      <protection locked="0"/>
    </xf>
    <xf numFmtId="0" fontId="66" fillId="10" borderId="113" xfId="0" applyFont="1" applyFill="1" applyBorder="1" applyAlignment="1" applyProtection="1">
      <alignment horizontal="center" vertical="center"/>
      <protection locked="0"/>
    </xf>
    <xf numFmtId="183" fontId="66" fillId="10" borderId="13" xfId="0" applyNumberFormat="1" applyFont="1" applyFill="1" applyBorder="1" applyAlignment="1" applyProtection="1">
      <alignment horizontal="center" vertical="center" shrinkToFit="1"/>
      <protection locked="0"/>
    </xf>
    <xf numFmtId="183" fontId="66" fillId="10" borderId="11" xfId="0" applyNumberFormat="1" applyFont="1" applyFill="1" applyBorder="1" applyAlignment="1" applyProtection="1">
      <alignment horizontal="center" vertical="center" shrinkToFit="1"/>
      <protection locked="0"/>
    </xf>
    <xf numFmtId="0" fontId="85" fillId="10" borderId="13" xfId="0" applyFont="1" applyFill="1" applyBorder="1" applyAlignment="1" applyProtection="1">
      <alignment horizontal="center" vertical="center"/>
      <protection locked="0"/>
    </xf>
    <xf numFmtId="0" fontId="85" fillId="10" borderId="11" xfId="0" applyFont="1" applyFill="1" applyBorder="1" applyAlignment="1" applyProtection="1">
      <alignment horizontal="center" vertical="center"/>
      <protection locked="0"/>
    </xf>
    <xf numFmtId="182" fontId="85" fillId="10" borderId="16" xfId="0" applyNumberFormat="1" applyFont="1" applyFill="1" applyBorder="1" applyAlignment="1" applyProtection="1">
      <alignment horizontal="right" vertical="center" shrinkToFit="1"/>
      <protection locked="0"/>
    </xf>
    <xf numFmtId="182" fontId="85" fillId="10" borderId="12" xfId="0" applyNumberFormat="1" applyFont="1" applyFill="1" applyBorder="1" applyAlignment="1" applyProtection="1">
      <alignment horizontal="right" vertical="center" shrinkToFit="1"/>
      <protection locked="0"/>
    </xf>
    <xf numFmtId="182" fontId="85" fillId="10" borderId="17" xfId="0" applyNumberFormat="1" applyFont="1" applyFill="1" applyBorder="1" applyAlignment="1" applyProtection="1">
      <alignment horizontal="right" vertical="center" shrinkToFit="1"/>
      <protection locked="0"/>
    </xf>
    <xf numFmtId="182" fontId="85" fillId="10" borderId="113" xfId="0" applyNumberFormat="1" applyFont="1" applyFill="1" applyBorder="1" applyAlignment="1" applyProtection="1">
      <alignment horizontal="right" vertical="center" shrinkToFit="1"/>
      <protection locked="0"/>
    </xf>
    <xf numFmtId="0" fontId="85" fillId="10" borderId="125" xfId="0" applyFont="1" applyFill="1" applyBorder="1" applyAlignment="1" applyProtection="1">
      <alignment horizontal="center" vertical="center"/>
      <protection locked="0"/>
    </xf>
    <xf numFmtId="0" fontId="85" fillId="10" borderId="126" xfId="0" applyFont="1" applyFill="1" applyBorder="1" applyAlignment="1" applyProtection="1">
      <alignment horizontal="center" vertical="center"/>
      <protection locked="0"/>
    </xf>
    <xf numFmtId="183" fontId="85" fillId="10" borderId="16" xfId="0" applyNumberFormat="1" applyFont="1" applyFill="1" applyBorder="1" applyAlignment="1" applyProtection="1">
      <alignment horizontal="right" vertical="center" shrinkToFit="1"/>
      <protection locked="0"/>
    </xf>
    <xf numFmtId="183" fontId="85" fillId="10" borderId="12" xfId="0" applyNumberFormat="1" applyFont="1" applyFill="1" applyBorder="1" applyAlignment="1" applyProtection="1">
      <alignment horizontal="right" vertical="center" shrinkToFit="1"/>
      <protection locked="0"/>
    </xf>
    <xf numFmtId="187" fontId="85" fillId="10" borderId="16" xfId="0" applyNumberFormat="1" applyFont="1" applyFill="1" applyBorder="1" applyAlignment="1" applyProtection="1">
      <alignment vertical="center" shrinkToFit="1"/>
      <protection locked="0"/>
    </xf>
    <xf numFmtId="187" fontId="85" fillId="10" borderId="12" xfId="0" applyNumberFormat="1" applyFont="1" applyFill="1" applyBorder="1" applyAlignment="1" applyProtection="1">
      <alignment vertical="center" shrinkToFit="1"/>
      <protection locked="0"/>
    </xf>
    <xf numFmtId="187" fontId="85" fillId="10" borderId="16" xfId="0" applyNumberFormat="1" applyFont="1" applyFill="1" applyBorder="1" applyAlignment="1" applyProtection="1">
      <alignment vertical="center"/>
      <protection locked="0"/>
    </xf>
    <xf numFmtId="187" fontId="85" fillId="10" borderId="12" xfId="0" applyNumberFormat="1" applyFont="1" applyFill="1" applyBorder="1" applyAlignment="1" applyProtection="1">
      <alignment vertical="center"/>
      <protection locked="0"/>
    </xf>
    <xf numFmtId="0" fontId="85" fillId="10" borderId="17" xfId="0" applyFont="1" applyFill="1" applyBorder="1" applyAlignment="1" applyProtection="1">
      <alignment horizontal="center" vertical="center"/>
      <protection locked="0"/>
    </xf>
    <xf numFmtId="0" fontId="85" fillId="10" borderId="113" xfId="0" applyFont="1" applyFill="1" applyBorder="1" applyAlignment="1" applyProtection="1">
      <alignment horizontal="center" vertical="center"/>
      <protection locked="0"/>
    </xf>
    <xf numFmtId="0" fontId="66" fillId="10" borderId="16" xfId="0" applyNumberFormat="1" applyFont="1" applyFill="1" applyBorder="1" applyAlignment="1" applyProtection="1">
      <alignment horizontal="center" vertical="center"/>
      <protection locked="0"/>
    </xf>
    <xf numFmtId="0" fontId="66" fillId="10" borderId="12" xfId="0" applyNumberFormat="1" applyFont="1" applyFill="1" applyBorder="1" applyAlignment="1" applyProtection="1">
      <alignment horizontal="center" vertical="center"/>
      <protection locked="0"/>
    </xf>
    <xf numFmtId="183" fontId="35" fillId="5" borderId="100" xfId="1" applyNumberFormat="1" applyFont="1" applyFill="1" applyBorder="1" applyAlignment="1" applyProtection="1">
      <alignment vertical="center"/>
    </xf>
    <xf numFmtId="183" fontId="35" fillId="5" borderId="101" xfId="1" applyNumberFormat="1" applyFont="1" applyFill="1" applyBorder="1" applyAlignment="1" applyProtection="1">
      <alignment vertical="center"/>
    </xf>
    <xf numFmtId="0" fontId="91" fillId="0" borderId="7" xfId="0" applyFont="1" applyBorder="1" applyAlignment="1">
      <alignment horizontal="center" vertical="center"/>
    </xf>
    <xf numFmtId="207" fontId="13" fillId="10" borderId="180" xfId="1" applyNumberFormat="1" applyFont="1" applyFill="1" applyBorder="1" applyAlignment="1" applyProtection="1">
      <alignment horizontal="right" vertical="center" wrapText="1" indent="1"/>
      <protection locked="0"/>
    </xf>
    <xf numFmtId="208" fontId="13" fillId="10" borderId="180" xfId="1" applyNumberFormat="1" applyFont="1" applyFill="1" applyBorder="1" applyAlignment="1" applyProtection="1">
      <alignment horizontal="right" vertical="center" wrapText="1" indent="1"/>
      <protection locked="0"/>
    </xf>
    <xf numFmtId="0" fontId="91" fillId="0" borderId="15" xfId="0" applyFont="1" applyBorder="1" applyAlignment="1">
      <alignment horizontal="center" vertical="center"/>
    </xf>
    <xf numFmtId="0" fontId="91" fillId="10" borderId="69" xfId="0" applyFont="1" applyFill="1" applyBorder="1" applyAlignment="1" applyProtection="1">
      <alignment horizontal="left" vertical="center"/>
      <protection locked="0"/>
    </xf>
    <xf numFmtId="0" fontId="91" fillId="10" borderId="181" xfId="0" applyFont="1" applyFill="1" applyBorder="1" applyAlignment="1" applyProtection="1">
      <alignment horizontal="left" vertical="center"/>
      <protection locked="0"/>
    </xf>
    <xf numFmtId="0" fontId="91" fillId="10" borderId="53" xfId="0" applyFont="1" applyFill="1" applyBorder="1" applyAlignment="1" applyProtection="1">
      <alignment horizontal="left" vertical="center"/>
      <protection locked="0"/>
    </xf>
    <xf numFmtId="0" fontId="91" fillId="10" borderId="73" xfId="0" applyFont="1" applyFill="1" applyBorder="1" applyAlignment="1" applyProtection="1">
      <alignment horizontal="left" vertical="center"/>
      <protection locked="0"/>
    </xf>
    <xf numFmtId="0" fontId="91" fillId="10" borderId="0" xfId="0" applyFont="1" applyFill="1" applyBorder="1" applyAlignment="1" applyProtection="1">
      <alignment horizontal="left" vertical="center"/>
      <protection locked="0"/>
    </xf>
    <xf numFmtId="0" fontId="91" fillId="10" borderId="77" xfId="0" applyFont="1" applyFill="1" applyBorder="1" applyAlignment="1" applyProtection="1">
      <alignment horizontal="left" vertical="center"/>
      <protection locked="0"/>
    </xf>
    <xf numFmtId="0" fontId="91" fillId="10" borderId="82" xfId="0" applyFont="1" applyFill="1" applyBorder="1" applyAlignment="1" applyProtection="1">
      <alignment horizontal="left" vertical="center"/>
      <protection locked="0"/>
    </xf>
    <xf numFmtId="0" fontId="91" fillId="10" borderId="61" xfId="0" applyFont="1" applyFill="1" applyBorder="1" applyAlignment="1" applyProtection="1">
      <alignment horizontal="left" vertical="center"/>
      <protection locked="0"/>
    </xf>
    <xf numFmtId="0" fontId="91" fillId="10" borderId="83" xfId="0" applyFont="1" applyFill="1" applyBorder="1" applyAlignment="1" applyProtection="1">
      <alignment horizontal="left" vertical="center"/>
      <protection locked="0"/>
    </xf>
    <xf numFmtId="0" fontId="91" fillId="0" borderId="85" xfId="0" applyFont="1" applyBorder="1" applyAlignment="1">
      <alignment horizontal="left" vertical="center" wrapText="1" indent="1"/>
    </xf>
    <xf numFmtId="0" fontId="7" fillId="0" borderId="182" xfId="0" applyFont="1" applyBorder="1" applyAlignment="1">
      <alignment vertical="center" wrapText="1"/>
    </xf>
    <xf numFmtId="0" fontId="91" fillId="0" borderId="183" xfId="0" applyFont="1" applyBorder="1" applyAlignment="1">
      <alignment horizontal="center" vertical="center"/>
    </xf>
    <xf numFmtId="0" fontId="91" fillId="0" borderId="184" xfId="0" applyFont="1" applyBorder="1" applyAlignment="1">
      <alignment horizontal="center" vertical="center"/>
    </xf>
    <xf numFmtId="0" fontId="91" fillId="0" borderId="6" xfId="0" applyFont="1" applyBorder="1" applyAlignment="1">
      <alignment horizontal="center" vertical="center"/>
    </xf>
    <xf numFmtId="0" fontId="91" fillId="0" borderId="60" xfId="0" applyFont="1" applyBorder="1" applyAlignment="1">
      <alignment horizontal="center" vertical="center"/>
    </xf>
    <xf numFmtId="0" fontId="91" fillId="0" borderId="88" xfId="0" applyFont="1" applyBorder="1" applyAlignment="1">
      <alignment horizontal="center" vertical="center"/>
    </xf>
    <xf numFmtId="0" fontId="91" fillId="0" borderId="185" xfId="0" applyFont="1" applyBorder="1" applyAlignment="1">
      <alignment horizontal="center" vertical="center"/>
    </xf>
    <xf numFmtId="0" fontId="91" fillId="0" borderId="51" xfId="0" applyFont="1" applyBorder="1" applyAlignment="1">
      <alignment horizontal="center" vertical="center"/>
    </xf>
    <xf numFmtId="0" fontId="91" fillId="0" borderId="87" xfId="0" applyFont="1" applyBorder="1" applyAlignment="1">
      <alignment horizontal="center" vertical="center"/>
    </xf>
    <xf numFmtId="0" fontId="91" fillId="0" borderId="186" xfId="0" applyFont="1" applyBorder="1" applyAlignment="1">
      <alignment horizontal="center" vertical="center"/>
    </xf>
    <xf numFmtId="0" fontId="7" fillId="0" borderId="187" xfId="0" applyFont="1" applyBorder="1" applyAlignment="1">
      <alignment vertical="center" wrapText="1"/>
    </xf>
    <xf numFmtId="0" fontId="91" fillId="0" borderId="131" xfId="0" applyFont="1" applyBorder="1" applyAlignment="1">
      <alignment vertical="center" textRotation="255" wrapText="1"/>
    </xf>
    <xf numFmtId="0" fontId="91" fillId="0" borderId="188" xfId="0" applyFont="1" applyBorder="1" applyAlignment="1">
      <alignment vertical="center" textRotation="255"/>
    </xf>
    <xf numFmtId="0" fontId="91" fillId="0" borderId="75" xfId="0" applyFont="1" applyBorder="1" applyAlignment="1">
      <alignment vertical="center"/>
    </xf>
    <xf numFmtId="0" fontId="91" fillId="0" borderId="28" xfId="0" applyFont="1" applyBorder="1" applyAlignment="1">
      <alignment vertical="center"/>
    </xf>
    <xf numFmtId="0" fontId="91" fillId="0" borderId="14" xfId="0" applyFont="1" applyBorder="1" applyAlignment="1">
      <alignment vertical="center"/>
    </xf>
    <xf numFmtId="189" fontId="85" fillId="10" borderId="16" xfId="0" applyNumberFormat="1" applyFont="1" applyFill="1" applyBorder="1" applyAlignment="1" applyProtection="1">
      <alignment horizontal="right" vertical="center" shrinkToFit="1"/>
      <protection locked="0"/>
    </xf>
    <xf numFmtId="189" fontId="85" fillId="10" borderId="12" xfId="0" applyNumberFormat="1" applyFont="1" applyFill="1" applyBorder="1" applyAlignment="1" applyProtection="1">
      <alignment horizontal="right" vertical="center" shrinkToFit="1"/>
      <protection locked="0"/>
    </xf>
    <xf numFmtId="0" fontId="10" fillId="5" borderId="152" xfId="0" applyNumberFormat="1" applyFont="1" applyFill="1" applyBorder="1" applyAlignment="1" applyProtection="1">
      <alignment horizontal="center" vertical="center" shrinkToFit="1"/>
    </xf>
    <xf numFmtId="0" fontId="7" fillId="10" borderId="166" xfId="0" applyFont="1" applyFill="1" applyBorder="1" applyAlignment="1" applyProtection="1">
      <alignment horizontal="left" vertical="top"/>
      <protection locked="0"/>
    </xf>
    <xf numFmtId="183" fontId="7" fillId="10" borderId="160" xfId="0" applyNumberFormat="1" applyFont="1" applyFill="1" applyBorder="1" applyAlignment="1" applyProtection="1">
      <alignment horizontal="left" vertical="top"/>
      <protection locked="0"/>
    </xf>
    <xf numFmtId="0" fontId="97" fillId="0" borderId="0" xfId="1" applyFont="1" applyAlignment="1">
      <alignment horizontal="left"/>
    </xf>
    <xf numFmtId="0" fontId="15" fillId="0" borderId="36" xfId="1" applyFont="1" applyFill="1" applyBorder="1" applyAlignment="1" applyProtection="1">
      <alignment horizontal="center" vertical="center"/>
      <protection locked="0"/>
    </xf>
    <xf numFmtId="0" fontId="15" fillId="0" borderId="148" xfId="1" applyFont="1" applyFill="1" applyBorder="1" applyAlignment="1" applyProtection="1">
      <alignment horizontal="center" vertical="center"/>
      <protection locked="0"/>
    </xf>
    <xf numFmtId="0" fontId="22" fillId="0" borderId="42" xfId="1" applyFont="1" applyFill="1" applyBorder="1" applyAlignment="1" applyProtection="1">
      <alignment horizontal="center" vertical="center" shrinkToFit="1"/>
      <protection locked="0"/>
    </xf>
    <xf numFmtId="0" fontId="22" fillId="0" borderId="112" xfId="1" applyFont="1" applyFill="1" applyBorder="1" applyAlignment="1" applyProtection="1">
      <alignment horizontal="center" vertical="center" shrinkToFit="1"/>
      <protection locked="0"/>
    </xf>
    <xf numFmtId="0" fontId="22" fillId="0" borderId="62" xfId="1" applyFont="1" applyFill="1" applyBorder="1" applyAlignment="1" applyProtection="1">
      <alignment horizontal="center" vertical="center" shrinkToFit="1"/>
      <protection locked="0"/>
    </xf>
    <xf numFmtId="0" fontId="15" fillId="0" borderId="42" xfId="1" applyFont="1" applyFill="1" applyBorder="1" applyAlignment="1" applyProtection="1">
      <alignment horizontal="left" vertical="center" wrapText="1"/>
      <protection locked="0"/>
    </xf>
    <xf numFmtId="0" fontId="15" fillId="0" borderId="51" xfId="1" applyFont="1" applyFill="1" applyBorder="1" applyAlignment="1" applyProtection="1">
      <alignment horizontal="left" vertical="center" wrapText="1"/>
      <protection locked="0"/>
    </xf>
    <xf numFmtId="0" fontId="15" fillId="0" borderId="36" xfId="1" applyFont="1" applyFill="1" applyBorder="1" applyAlignment="1" applyProtection="1">
      <alignment horizontal="left" vertical="center" wrapText="1"/>
      <protection locked="0"/>
    </xf>
    <xf numFmtId="0" fontId="15" fillId="0" borderId="46" xfId="1" applyFont="1" applyFill="1" applyBorder="1" applyAlignment="1" applyProtection="1">
      <alignment horizontal="left" vertical="center" wrapText="1"/>
      <protection locked="0"/>
    </xf>
    <xf numFmtId="0" fontId="15" fillId="0" borderId="8" xfId="1" applyNumberFormat="1" applyFont="1" applyFill="1" applyBorder="1" applyAlignment="1" applyProtection="1">
      <alignment horizontal="center" vertical="center"/>
      <protection locked="0"/>
    </xf>
    <xf numFmtId="0" fontId="15" fillId="0" borderId="42" xfId="1" applyNumberFormat="1" applyFont="1" applyFill="1" applyBorder="1" applyAlignment="1" applyProtection="1">
      <alignment horizontal="center" vertical="center" wrapText="1"/>
      <protection locked="0"/>
    </xf>
    <xf numFmtId="0" fontId="15" fillId="0" borderId="112" xfId="1" applyNumberFormat="1" applyFont="1" applyFill="1" applyBorder="1" applyAlignment="1" applyProtection="1">
      <alignment horizontal="center" vertical="center" wrapText="1"/>
      <protection locked="0"/>
    </xf>
    <xf numFmtId="0" fontId="15" fillId="0" borderId="51" xfId="1" applyNumberFormat="1" applyFont="1" applyFill="1" applyBorder="1" applyAlignment="1" applyProtection="1">
      <alignment horizontal="center" vertical="center" wrapText="1"/>
      <protection locked="0"/>
    </xf>
    <xf numFmtId="0" fontId="17" fillId="0" borderId="75" xfId="1" applyNumberFormat="1" applyFont="1" applyFill="1" applyBorder="1" applyAlignment="1" applyProtection="1">
      <alignment horizontal="center" vertical="center"/>
      <protection locked="0"/>
    </xf>
    <xf numFmtId="0" fontId="17" fillId="0" borderId="78" xfId="1" applyNumberFormat="1" applyFont="1" applyFill="1" applyBorder="1" applyAlignment="1" applyProtection="1">
      <alignment horizontal="center" vertical="center"/>
      <protection locked="0"/>
    </xf>
    <xf numFmtId="0" fontId="17" fillId="0" borderId="141" xfId="1" applyNumberFormat="1" applyFont="1" applyFill="1" applyBorder="1" applyAlignment="1" applyProtection="1">
      <alignment horizontal="center" vertical="center"/>
      <protection locked="0"/>
    </xf>
    <xf numFmtId="0" fontId="15" fillId="0" borderId="119" xfId="1" applyFont="1" applyFill="1" applyBorder="1" applyAlignment="1" applyProtection="1">
      <alignment horizontal="center" vertical="center"/>
      <protection locked="0"/>
    </xf>
    <xf numFmtId="0" fontId="22" fillId="0" borderId="195" xfId="1" applyFont="1" applyFill="1" applyBorder="1" applyAlignment="1" applyProtection="1">
      <alignment horizontal="center" vertical="center" shrinkToFit="1"/>
      <protection locked="0"/>
    </xf>
    <xf numFmtId="0" fontId="22" fillId="0" borderId="196" xfId="1" applyFont="1" applyFill="1" applyBorder="1" applyAlignment="1" applyProtection="1">
      <alignment horizontal="center" vertical="center" shrinkToFit="1"/>
      <protection locked="0"/>
    </xf>
    <xf numFmtId="0" fontId="22" fillId="0" borderId="197" xfId="1" applyFont="1" applyFill="1" applyBorder="1" applyAlignment="1" applyProtection="1">
      <alignment horizontal="center" vertical="center" shrinkToFit="1"/>
      <protection locked="0"/>
    </xf>
    <xf numFmtId="0" fontId="15" fillId="0" borderId="189" xfId="1" applyFont="1" applyFill="1" applyBorder="1" applyAlignment="1" applyProtection="1">
      <alignment horizontal="center" vertical="center" shrinkToFit="1"/>
      <protection locked="0"/>
    </xf>
    <xf numFmtId="0" fontId="15" fillId="0" borderId="190" xfId="1" applyFont="1" applyFill="1" applyBorder="1" applyAlignment="1" applyProtection="1">
      <alignment horizontal="center" vertical="center" shrinkToFit="1"/>
      <protection locked="0"/>
    </xf>
    <xf numFmtId="0" fontId="15" fillId="0" borderId="198" xfId="1" applyFont="1" applyFill="1" applyBorder="1" applyAlignment="1" applyProtection="1">
      <alignment horizontal="center" vertical="center" shrinkToFit="1"/>
      <protection locked="0"/>
    </xf>
    <xf numFmtId="0" fontId="15" fillId="0" borderId="15" xfId="1" applyFont="1" applyFill="1" applyBorder="1" applyAlignment="1" applyProtection="1">
      <alignment horizontal="center" vertical="center"/>
      <protection locked="0"/>
    </xf>
    <xf numFmtId="0" fontId="15" fillId="0" borderId="4" xfId="1" applyFont="1" applyFill="1" applyBorder="1" applyAlignment="1" applyProtection="1">
      <alignment horizontal="center" vertical="center"/>
      <protection locked="0"/>
    </xf>
    <xf numFmtId="0" fontId="22" fillId="0" borderId="15" xfId="1" applyFont="1" applyFill="1" applyBorder="1" applyAlignment="1" applyProtection="1">
      <alignment horizontal="center" vertical="center" shrinkToFit="1"/>
      <protection locked="0"/>
    </xf>
    <xf numFmtId="0" fontId="22" fillId="0" borderId="4" xfId="1" applyFont="1" applyFill="1" applyBorder="1" applyAlignment="1" applyProtection="1">
      <alignment horizontal="center" vertical="center" shrinkToFit="1"/>
      <protection locked="0"/>
    </xf>
    <xf numFmtId="49" fontId="17" fillId="0" borderId="15" xfId="1" applyNumberFormat="1" applyFont="1" applyFill="1" applyBorder="1" applyAlignment="1" applyProtection="1">
      <alignment horizontal="center" vertical="center" shrinkToFit="1"/>
      <protection locked="0"/>
    </xf>
    <xf numFmtId="49" fontId="17" fillId="0" borderId="4" xfId="1" applyNumberFormat="1" applyFont="1" applyFill="1" applyBorder="1" applyAlignment="1" applyProtection="1">
      <alignment horizontal="center" vertical="center" shrinkToFit="1"/>
      <protection locked="0"/>
    </xf>
    <xf numFmtId="49" fontId="17" fillId="0" borderId="49" xfId="1" applyNumberFormat="1" applyFont="1" applyFill="1" applyBorder="1" applyAlignment="1" applyProtection="1">
      <alignment horizontal="center" vertical="center" shrinkToFit="1"/>
      <protection locked="0"/>
    </xf>
    <xf numFmtId="49" fontId="17" fillId="0" borderId="75" xfId="1" applyNumberFormat="1" applyFont="1" applyFill="1" applyBorder="1" applyAlignment="1" applyProtection="1">
      <alignment horizontal="left" vertical="center" indent="1"/>
      <protection locked="0"/>
    </xf>
    <xf numFmtId="49" fontId="17" fillId="0" borderId="78" xfId="1" applyNumberFormat="1" applyFont="1" applyFill="1" applyBorder="1" applyAlignment="1" applyProtection="1">
      <alignment horizontal="left" vertical="center" indent="1"/>
      <protection locked="0"/>
    </xf>
    <xf numFmtId="49" fontId="17" fillId="0" borderId="86" xfId="1" applyNumberFormat="1" applyFont="1" applyFill="1" applyBorder="1" applyAlignment="1" applyProtection="1">
      <alignment horizontal="left" vertical="center" indent="1"/>
      <protection locked="0"/>
    </xf>
    <xf numFmtId="49" fontId="17" fillId="0" borderId="15" xfId="1" applyNumberFormat="1" applyFont="1" applyFill="1" applyBorder="1" applyAlignment="1" applyProtection="1">
      <alignment horizontal="left" vertical="center" indent="1"/>
      <protection locked="0"/>
    </xf>
    <xf numFmtId="49" fontId="17" fillId="0" borderId="4" xfId="1" applyNumberFormat="1" applyFont="1" applyFill="1" applyBorder="1" applyAlignment="1" applyProtection="1">
      <alignment horizontal="left" vertical="center" indent="1"/>
      <protection locked="0"/>
    </xf>
    <xf numFmtId="49" fontId="17" fillId="0" borderId="64" xfId="1" applyNumberFormat="1" applyFont="1" applyFill="1" applyBorder="1" applyAlignment="1" applyProtection="1">
      <alignment horizontal="left" vertical="center" indent="1"/>
      <protection locked="0"/>
    </xf>
    <xf numFmtId="0" fontId="5" fillId="2" borderId="15" xfId="1" applyFill="1" applyBorder="1" applyAlignment="1">
      <alignment horizontal="center" vertical="center"/>
    </xf>
    <xf numFmtId="0" fontId="5" fillId="2" borderId="4" xfId="1" applyFill="1" applyBorder="1" applyAlignment="1">
      <alignment horizontal="center" vertical="center"/>
    </xf>
    <xf numFmtId="0" fontId="5" fillId="2" borderId="49" xfId="1" applyFill="1" applyBorder="1" applyAlignment="1">
      <alignment horizontal="center" vertical="center"/>
    </xf>
    <xf numFmtId="0" fontId="9" fillId="2" borderId="66" xfId="1" applyFont="1" applyFill="1" applyBorder="1" applyAlignment="1">
      <alignment horizontal="center" vertical="center" wrapText="1"/>
    </xf>
    <xf numFmtId="0" fontId="9" fillId="2" borderId="80" xfId="1" applyFont="1" applyFill="1" applyBorder="1" applyAlignment="1">
      <alignment horizontal="center" vertical="center" wrapText="1"/>
    </xf>
    <xf numFmtId="0" fontId="15" fillId="0" borderId="115" xfId="1" applyNumberFormat="1" applyFont="1" applyFill="1" applyBorder="1" applyAlignment="1" applyProtection="1">
      <alignment horizontal="center" vertical="center"/>
      <protection locked="0"/>
    </xf>
    <xf numFmtId="49" fontId="15" fillId="0" borderId="115" xfId="1" applyNumberFormat="1" applyFont="1" applyFill="1" applyBorder="1" applyAlignment="1" applyProtection="1">
      <alignment horizontal="center" vertical="center"/>
      <protection locked="0"/>
    </xf>
    <xf numFmtId="49" fontId="15" fillId="0" borderId="193" xfId="1" applyNumberFormat="1" applyFont="1" applyFill="1" applyBorder="1" applyAlignment="1" applyProtection="1">
      <alignment horizontal="center" vertical="center"/>
      <protection locked="0"/>
    </xf>
    <xf numFmtId="0" fontId="15" fillId="0" borderId="117" xfId="1" applyNumberFormat="1" applyFont="1" applyFill="1" applyBorder="1" applyAlignment="1" applyProtection="1">
      <alignment horizontal="center" vertical="center"/>
      <protection locked="0"/>
    </xf>
    <xf numFmtId="0" fontId="15" fillId="0" borderId="117" xfId="1" applyFont="1" applyFill="1" applyBorder="1" applyAlignment="1" applyProtection="1">
      <alignment horizontal="center" vertical="center" wrapText="1"/>
      <protection locked="0"/>
    </xf>
    <xf numFmtId="0" fontId="15" fillId="0" borderId="194" xfId="1" applyFont="1" applyFill="1" applyBorder="1" applyAlignment="1" applyProtection="1">
      <alignment horizontal="center" vertical="center" wrapText="1"/>
      <protection locked="0"/>
    </xf>
    <xf numFmtId="0" fontId="2" fillId="0" borderId="0" xfId="1" applyFont="1" applyAlignment="1">
      <alignment horizontal="center"/>
    </xf>
    <xf numFmtId="0" fontId="1" fillId="0" borderId="0" xfId="1" applyFont="1" applyAlignment="1">
      <alignment horizontal="center"/>
    </xf>
    <xf numFmtId="0" fontId="11" fillId="0" borderId="0" xfId="1" applyFont="1" applyBorder="1" applyAlignment="1">
      <alignment horizontal="center"/>
    </xf>
    <xf numFmtId="0" fontId="9" fillId="2" borderId="71" xfId="1" applyFont="1" applyFill="1" applyBorder="1" applyAlignment="1">
      <alignment horizontal="center" vertical="center" wrapText="1"/>
    </xf>
    <xf numFmtId="176" fontId="14" fillId="0" borderId="192" xfId="1" applyNumberFormat="1" applyFont="1" applyFill="1" applyBorder="1" applyAlignment="1" applyProtection="1">
      <alignment horizontal="center" vertical="center"/>
      <protection locked="0"/>
    </xf>
    <xf numFmtId="176" fontId="14" fillId="0" borderId="181" xfId="1" applyNumberFormat="1" applyFont="1" applyFill="1" applyBorder="1" applyAlignment="1" applyProtection="1">
      <alignment horizontal="center" vertical="center"/>
      <protection locked="0"/>
    </xf>
    <xf numFmtId="176" fontId="14" fillId="0" borderId="53" xfId="1" applyNumberFormat="1" applyFont="1" applyFill="1" applyBorder="1" applyAlignment="1" applyProtection="1">
      <alignment horizontal="center" vertical="center"/>
      <protection locked="0"/>
    </xf>
    <xf numFmtId="176" fontId="14" fillId="0" borderId="28" xfId="1" applyNumberFormat="1" applyFont="1" applyFill="1" applyBorder="1" applyAlignment="1" applyProtection="1">
      <alignment horizontal="center" vertical="center"/>
      <protection locked="0"/>
    </xf>
    <xf numFmtId="176" fontId="14" fillId="0" borderId="0" xfId="1" applyNumberFormat="1" applyFont="1" applyFill="1" applyBorder="1" applyAlignment="1" applyProtection="1">
      <alignment horizontal="center" vertical="center"/>
      <protection locked="0"/>
    </xf>
    <xf numFmtId="176" fontId="14" fillId="0" borderId="77" xfId="1" applyNumberFormat="1" applyFont="1" applyFill="1" applyBorder="1" applyAlignment="1" applyProtection="1">
      <alignment horizontal="center" vertical="center"/>
      <protection locked="0"/>
    </xf>
    <xf numFmtId="0" fontId="18" fillId="2" borderId="66" xfId="1" applyFont="1" applyFill="1" applyBorder="1" applyAlignment="1">
      <alignment horizontal="center" vertical="center" wrapText="1"/>
    </xf>
    <xf numFmtId="0" fontId="18" fillId="2" borderId="60" xfId="1" applyFont="1" applyFill="1" applyBorder="1" applyAlignment="1">
      <alignment horizontal="center" vertical="center" wrapText="1"/>
    </xf>
    <xf numFmtId="0" fontId="15" fillId="0" borderId="36" xfId="1" applyFont="1" applyFill="1" applyBorder="1" applyAlignment="1" applyProtection="1">
      <alignment horizontal="distributed" vertical="center" indent="4" shrinkToFit="1"/>
      <protection locked="0"/>
    </xf>
    <xf numFmtId="0" fontId="15" fillId="0" borderId="148" xfId="1" applyFont="1" applyFill="1" applyBorder="1" applyAlignment="1" applyProtection="1">
      <alignment horizontal="distributed" vertical="center" indent="4" shrinkToFit="1"/>
      <protection locked="0"/>
    </xf>
    <xf numFmtId="0" fontId="15" fillId="0" borderId="54" xfId="1" applyFont="1" applyFill="1" applyBorder="1" applyAlignment="1" applyProtection="1">
      <alignment horizontal="distributed" vertical="center" indent="4" shrinkToFit="1"/>
      <protection locked="0"/>
    </xf>
    <xf numFmtId="177" fontId="9" fillId="2" borderId="36" xfId="1" applyNumberFormat="1" applyFont="1" applyFill="1" applyBorder="1" applyAlignment="1">
      <alignment horizontal="center" vertical="center"/>
    </xf>
    <xf numFmtId="177" fontId="9" fillId="2" borderId="148" xfId="1" applyNumberFormat="1" applyFont="1" applyFill="1" applyBorder="1" applyAlignment="1">
      <alignment horizontal="center" vertical="center"/>
    </xf>
    <xf numFmtId="0" fontId="86" fillId="0" borderId="54" xfId="1" applyFont="1" applyBorder="1" applyAlignment="1">
      <alignment horizontal="center" vertical="center"/>
    </xf>
    <xf numFmtId="177" fontId="9" fillId="2" borderId="67" xfId="0" applyNumberFormat="1" applyFont="1" applyFill="1" applyBorder="1" applyAlignment="1">
      <alignment horizontal="center" vertical="center" textRotation="255"/>
    </xf>
    <xf numFmtId="177" fontId="9" fillId="2" borderId="2" xfId="0" applyNumberFormat="1" applyFont="1" applyFill="1" applyBorder="1" applyAlignment="1">
      <alignment horizontal="center" vertical="center" textRotation="255"/>
    </xf>
    <xf numFmtId="0" fontId="17" fillId="0" borderId="15" xfId="1" applyFont="1" applyFill="1" applyBorder="1" applyAlignment="1" applyProtection="1">
      <alignment horizontal="distributed" vertical="center" indent="4" shrinkToFit="1"/>
      <protection locked="0"/>
    </xf>
    <xf numFmtId="0" fontId="17" fillId="0" borderId="4" xfId="1" applyFont="1" applyFill="1" applyBorder="1" applyAlignment="1" applyProtection="1">
      <alignment horizontal="distributed" vertical="center" indent="4" shrinkToFit="1"/>
      <protection locked="0"/>
    </xf>
    <xf numFmtId="0" fontId="17" fillId="0" borderId="64" xfId="1" applyFont="1" applyFill="1" applyBorder="1" applyAlignment="1" applyProtection="1">
      <alignment horizontal="distributed" vertical="center" indent="4" shrinkToFit="1"/>
      <protection locked="0"/>
    </xf>
    <xf numFmtId="178" fontId="8" fillId="2" borderId="68" xfId="1" applyNumberFormat="1" applyFont="1" applyFill="1" applyBorder="1" applyAlignment="1">
      <alignment horizontal="center" vertical="center"/>
    </xf>
    <xf numFmtId="178" fontId="8" fillId="2" borderId="59" xfId="1" applyNumberFormat="1" applyFont="1" applyFill="1" applyBorder="1"/>
    <xf numFmtId="0" fontId="1" fillId="11" borderId="147" xfId="1" applyFont="1" applyFill="1" applyBorder="1" applyAlignment="1">
      <alignment horizontal="center" vertical="center" wrapText="1"/>
    </xf>
    <xf numFmtId="0" fontId="1" fillId="11" borderId="148" xfId="1" applyFont="1" applyFill="1" applyBorder="1" applyAlignment="1">
      <alignment horizontal="center" vertical="center" wrapText="1"/>
    </xf>
    <xf numFmtId="0" fontId="1" fillId="11" borderId="46" xfId="1" applyFont="1" applyFill="1" applyBorder="1" applyAlignment="1">
      <alignment horizontal="center" vertical="center" wrapText="1"/>
    </xf>
    <xf numFmtId="0" fontId="9" fillId="0" borderId="111" xfId="1" applyFont="1" applyFill="1" applyBorder="1" applyAlignment="1">
      <alignment horizontal="center" vertical="center" wrapText="1"/>
    </xf>
    <xf numFmtId="0" fontId="15" fillId="0" borderId="3" xfId="1" applyNumberFormat="1" applyFont="1" applyFill="1" applyBorder="1" applyAlignment="1" applyProtection="1">
      <alignment horizontal="center" vertical="center"/>
      <protection locked="0"/>
    </xf>
    <xf numFmtId="0" fontId="15" fillId="0" borderId="15" xfId="1" applyNumberFormat="1" applyFont="1" applyFill="1" applyBorder="1" applyAlignment="1" applyProtection="1">
      <alignment horizontal="center" vertical="center"/>
      <protection locked="0"/>
    </xf>
    <xf numFmtId="0" fontId="15" fillId="0" borderId="4" xfId="1" applyNumberFormat="1" applyFont="1" applyFill="1" applyBorder="1" applyAlignment="1" applyProtection="1">
      <alignment horizontal="center" vertical="center"/>
      <protection locked="0"/>
    </xf>
    <xf numFmtId="0" fontId="15" fillId="0" borderId="49" xfId="1" applyNumberFormat="1" applyFont="1" applyFill="1" applyBorder="1" applyAlignment="1" applyProtection="1">
      <alignment horizontal="center" vertical="center"/>
      <protection locked="0"/>
    </xf>
    <xf numFmtId="0" fontId="22" fillId="0" borderId="189" xfId="1" applyFont="1" applyFill="1" applyBorder="1" applyAlignment="1" applyProtection="1">
      <alignment horizontal="center" vertical="center" shrinkToFit="1"/>
      <protection locked="0"/>
    </xf>
    <xf numFmtId="0" fontId="22" fillId="0" borderId="190" xfId="1" applyFont="1" applyFill="1" applyBorder="1" applyAlignment="1" applyProtection="1">
      <alignment horizontal="center" vertical="center" shrinkToFit="1"/>
      <protection locked="0"/>
    </xf>
    <xf numFmtId="0" fontId="22" fillId="0" borderId="191" xfId="1" applyFont="1" applyFill="1" applyBorder="1" applyAlignment="1" applyProtection="1">
      <alignment horizontal="center" vertical="center" shrinkToFit="1"/>
      <protection locked="0"/>
    </xf>
    <xf numFmtId="179" fontId="17" fillId="0" borderId="15" xfId="1" applyNumberFormat="1" applyFont="1" applyFill="1" applyBorder="1" applyAlignment="1" applyProtection="1">
      <alignment horizontal="center" vertical="center"/>
      <protection locked="0"/>
    </xf>
    <xf numFmtId="179" fontId="17" fillId="0" borderId="4" xfId="1" applyNumberFormat="1" applyFont="1" applyFill="1" applyBorder="1" applyAlignment="1" applyProtection="1">
      <alignment horizontal="center" vertical="center"/>
      <protection locked="0"/>
    </xf>
    <xf numFmtId="179" fontId="17" fillId="0" borderId="64" xfId="1" applyNumberFormat="1" applyFont="1" applyBorder="1" applyAlignment="1" applyProtection="1">
      <alignment horizontal="center" vertical="center"/>
      <protection locked="0"/>
    </xf>
    <xf numFmtId="0" fontId="9" fillId="2" borderId="79" xfId="1" applyFont="1" applyFill="1" applyBorder="1" applyAlignment="1">
      <alignment horizontal="center" vertical="center"/>
    </xf>
    <xf numFmtId="0" fontId="9" fillId="2" borderId="71" xfId="1" applyFont="1" applyFill="1" applyBorder="1" applyAlignment="1">
      <alignment horizontal="center" vertical="center"/>
    </xf>
    <xf numFmtId="181" fontId="8" fillId="2" borderId="15" xfId="1" applyNumberFormat="1" applyFont="1" applyFill="1" applyBorder="1" applyAlignment="1">
      <alignment vertical="center"/>
    </xf>
    <xf numFmtId="0" fontId="5" fillId="0" borderId="4" xfId="1" applyBorder="1" applyAlignment="1">
      <alignment vertical="center"/>
    </xf>
    <xf numFmtId="0" fontId="5" fillId="0" borderId="64" xfId="1" applyBorder="1" applyAlignment="1">
      <alignment vertical="center"/>
    </xf>
    <xf numFmtId="0" fontId="7" fillId="10" borderId="166" xfId="0" applyFont="1" applyFill="1" applyBorder="1" applyAlignment="1" applyProtection="1">
      <alignment horizontal="left" vertical="top"/>
      <protection locked="0"/>
    </xf>
    <xf numFmtId="0" fontId="7" fillId="10" borderId="206" xfId="0" applyFont="1" applyFill="1" applyBorder="1" applyAlignment="1" applyProtection="1">
      <alignment horizontal="left" vertical="top"/>
      <protection locked="0"/>
    </xf>
    <xf numFmtId="0" fontId="7" fillId="10" borderId="159" xfId="0" applyFont="1" applyFill="1" applyBorder="1" applyAlignment="1" applyProtection="1">
      <alignment horizontal="left" vertical="top"/>
      <protection locked="0"/>
    </xf>
    <xf numFmtId="182" fontId="7" fillId="10" borderId="248" xfId="0" applyNumberFormat="1" applyFont="1" applyFill="1" applyBorder="1" applyAlignment="1" applyProtection="1">
      <alignment vertical="top" shrinkToFit="1"/>
      <protection locked="0"/>
    </xf>
    <xf numFmtId="182" fontId="7" fillId="10" borderId="249" xfId="0" applyNumberFormat="1" applyFont="1" applyFill="1" applyBorder="1" applyAlignment="1" applyProtection="1">
      <alignment vertical="top" shrinkToFit="1"/>
      <protection locked="0"/>
    </xf>
    <xf numFmtId="182" fontId="7" fillId="10" borderId="250" xfId="0" applyNumberFormat="1" applyFont="1" applyFill="1" applyBorder="1" applyAlignment="1" applyProtection="1">
      <alignment vertical="top" shrinkToFit="1"/>
      <protection locked="0"/>
    </xf>
    <xf numFmtId="0" fontId="65" fillId="0" borderId="61" xfId="1" applyFont="1" applyBorder="1" applyAlignment="1">
      <alignment horizontal="center" vertical="center"/>
    </xf>
    <xf numFmtId="0" fontId="31" fillId="0" borderId="5" xfId="1" applyFont="1" applyFill="1" applyBorder="1" applyAlignment="1">
      <alignment horizontal="center" vertical="center" shrinkToFit="1"/>
    </xf>
    <xf numFmtId="0" fontId="31" fillId="0" borderId="65" xfId="1" applyFont="1" applyFill="1" applyBorder="1" applyAlignment="1">
      <alignment horizontal="center" vertical="center" shrinkToFit="1"/>
    </xf>
    <xf numFmtId="0" fontId="31" fillId="0" borderId="2" xfId="1" applyFont="1" applyFill="1" applyBorder="1" applyAlignment="1">
      <alignment horizontal="center" vertical="center" shrinkToFit="1"/>
    </xf>
    <xf numFmtId="0" fontId="93" fillId="0" borderId="87" xfId="0" applyFont="1" applyFill="1" applyBorder="1" applyAlignment="1">
      <alignment horizontal="left" vertical="center" wrapText="1"/>
    </xf>
    <xf numFmtId="0" fontId="93" fillId="0" borderId="88" xfId="0" applyFont="1" applyFill="1" applyBorder="1" applyAlignment="1">
      <alignment horizontal="left" vertical="center" wrapText="1"/>
    </xf>
    <xf numFmtId="0" fontId="39" fillId="0" borderId="4" xfId="1" applyFont="1" applyFill="1" applyBorder="1" applyAlignment="1">
      <alignment horizontal="left" vertical="center" wrapText="1"/>
    </xf>
    <xf numFmtId="0" fontId="39" fillId="0" borderId="64" xfId="1" applyFont="1" applyFill="1" applyBorder="1" applyAlignment="1">
      <alignment horizontal="left" vertical="center" wrapText="1"/>
    </xf>
    <xf numFmtId="0" fontId="34" fillId="0" borderId="240" xfId="1" applyFont="1" applyFill="1" applyBorder="1" applyAlignment="1">
      <alignment horizontal="center" vertical="center"/>
    </xf>
    <xf numFmtId="0" fontId="34" fillId="0" borderId="251" xfId="1" applyFont="1" applyFill="1" applyBorder="1" applyAlignment="1">
      <alignment horizontal="center" vertical="center"/>
    </xf>
    <xf numFmtId="0" fontId="24" fillId="0" borderId="5" xfId="1" applyFont="1" applyFill="1" applyBorder="1" applyAlignment="1">
      <alignment horizontal="center" vertical="center" textRotation="255" wrapText="1"/>
    </xf>
    <xf numFmtId="0" fontId="24" fillId="0" borderId="65" xfId="1" applyFont="1" applyFill="1" applyBorder="1" applyAlignment="1">
      <alignment horizontal="center" vertical="center" textRotation="255" wrapText="1"/>
    </xf>
    <xf numFmtId="0" fontId="24" fillId="0" borderId="30" xfId="1" applyFont="1" applyFill="1" applyBorder="1" applyAlignment="1">
      <alignment horizontal="center" vertical="center" textRotation="255" wrapText="1"/>
    </xf>
    <xf numFmtId="0" fontId="39" fillId="7" borderId="15" xfId="1" applyFont="1" applyFill="1" applyBorder="1" applyAlignment="1">
      <alignment horizontal="left" vertical="center" wrapText="1"/>
    </xf>
    <xf numFmtId="0" fontId="39" fillId="7" borderId="64" xfId="1" applyFont="1" applyFill="1" applyBorder="1" applyAlignment="1">
      <alignment horizontal="left" vertical="center" wrapText="1"/>
    </xf>
    <xf numFmtId="0" fontId="47" fillId="0" borderId="15" xfId="1" applyFont="1" applyFill="1" applyBorder="1" applyAlignment="1">
      <alignment horizontal="left" vertical="center" wrapText="1"/>
    </xf>
    <xf numFmtId="0" fontId="47" fillId="0" borderId="64" xfId="1" applyFont="1" applyFill="1" applyBorder="1" applyAlignment="1">
      <alignment horizontal="left" vertical="center" wrapText="1"/>
    </xf>
    <xf numFmtId="0" fontId="94" fillId="0" borderId="67" xfId="1" applyFont="1" applyFill="1" applyBorder="1" applyAlignment="1">
      <alignment horizontal="center" vertical="center" textRotation="255" shrinkToFit="1"/>
    </xf>
    <xf numFmtId="0" fontId="94" fillId="0" borderId="65" xfId="1" applyFont="1" applyFill="1" applyBorder="1" applyAlignment="1">
      <alignment horizontal="center" vertical="center" textRotation="255" shrinkToFit="1"/>
    </xf>
    <xf numFmtId="0" fontId="94" fillId="0" borderId="30" xfId="1" applyFont="1" applyFill="1" applyBorder="1" applyAlignment="1">
      <alignment horizontal="center" vertical="center" textRotation="255" shrinkToFit="1"/>
    </xf>
    <xf numFmtId="0" fontId="5" fillId="0" borderId="15"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8" fillId="0" borderId="214" xfId="1" applyFont="1" applyFill="1" applyBorder="1" applyAlignment="1">
      <alignment horizontal="center" vertical="center" shrinkToFit="1"/>
    </xf>
    <xf numFmtId="0" fontId="28" fillId="0" borderId="215" xfId="1" applyFont="1" applyFill="1" applyBorder="1" applyAlignment="1">
      <alignment horizontal="center" vertical="center" shrinkToFit="1"/>
    </xf>
    <xf numFmtId="0" fontId="47" fillId="0" borderId="42" xfId="1" applyFont="1" applyFill="1" applyBorder="1" applyAlignment="1">
      <alignment horizontal="left" vertical="center" wrapText="1"/>
    </xf>
    <xf numFmtId="0" fontId="47" fillId="0" borderId="62" xfId="1" applyFont="1" applyFill="1" applyBorder="1" applyAlignment="1">
      <alignment horizontal="left" vertical="center" wrapText="1"/>
    </xf>
    <xf numFmtId="0" fontId="1" fillId="12" borderId="214" xfId="1" applyFont="1" applyFill="1" applyBorder="1" applyAlignment="1">
      <alignment horizontal="center" vertical="center"/>
    </xf>
    <xf numFmtId="0" fontId="1" fillId="12" borderId="223" xfId="1" applyFont="1" applyFill="1" applyBorder="1" applyAlignment="1">
      <alignment horizontal="center" vertical="center"/>
    </xf>
    <xf numFmtId="0" fontId="1" fillId="12" borderId="215" xfId="1" applyFont="1" applyFill="1" applyBorder="1" applyAlignment="1">
      <alignment horizontal="center" vertical="center"/>
    </xf>
    <xf numFmtId="0" fontId="0" fillId="0" borderId="124" xfId="0" applyFont="1" applyBorder="1" applyAlignment="1">
      <alignment horizontal="center" vertical="center" textRotation="255" wrapText="1"/>
    </xf>
    <xf numFmtId="0" fontId="0" fillId="0" borderId="13" xfId="0" applyFont="1" applyBorder="1" applyAlignment="1">
      <alignment horizontal="center" vertical="center" textRotation="255" wrapText="1"/>
    </xf>
    <xf numFmtId="186" fontId="28" fillId="10" borderId="105" xfId="1" quotePrefix="1" applyNumberFormat="1" applyFont="1" applyFill="1" applyBorder="1" applyAlignment="1" applyProtection="1">
      <alignment horizontal="center" vertical="center" shrinkToFit="1"/>
    </xf>
    <xf numFmtId="186" fontId="28" fillId="10" borderId="174" xfId="1" quotePrefix="1" applyNumberFormat="1" applyFont="1" applyFill="1" applyBorder="1" applyAlignment="1" applyProtection="1">
      <alignment horizontal="center" vertical="center" shrinkToFit="1"/>
    </xf>
    <xf numFmtId="0" fontId="1" fillId="0" borderId="109" xfId="0" applyFont="1" applyBorder="1" applyAlignment="1">
      <alignment horizontal="center" vertical="center" wrapText="1"/>
    </xf>
    <xf numFmtId="0" fontId="1" fillId="0" borderId="247" xfId="0" applyFont="1" applyBorder="1" applyAlignment="1">
      <alignment horizontal="center" vertical="center" wrapText="1"/>
    </xf>
    <xf numFmtId="0" fontId="13" fillId="0" borderId="247" xfId="0" applyFont="1" applyBorder="1" applyAlignment="1">
      <alignment horizontal="center" vertical="center"/>
    </xf>
    <xf numFmtId="0" fontId="13" fillId="0" borderId="110" xfId="0" applyFont="1" applyBorder="1" applyAlignment="1">
      <alignment horizontal="center" vertical="center"/>
    </xf>
    <xf numFmtId="0" fontId="24" fillId="0" borderId="2" xfId="1" applyFont="1" applyFill="1" applyBorder="1" applyAlignment="1">
      <alignment horizontal="center" vertical="center" textRotation="255" wrapText="1"/>
    </xf>
    <xf numFmtId="0" fontId="91" fillId="0" borderId="15" xfId="0" applyFont="1" applyBorder="1" applyAlignment="1">
      <alignment horizontal="left" vertical="center" wrapText="1" indent="1"/>
    </xf>
    <xf numFmtId="0" fontId="91" fillId="0" borderId="4" xfId="0" applyFont="1" applyBorder="1" applyAlignment="1">
      <alignment horizontal="left" vertical="center" wrapText="1" indent="1"/>
    </xf>
    <xf numFmtId="0" fontId="91" fillId="0" borderId="64" xfId="0" applyFont="1" applyBorder="1" applyAlignment="1">
      <alignment horizontal="left" vertical="center" wrapText="1" indent="1"/>
    </xf>
    <xf numFmtId="0" fontId="39" fillId="7" borderId="15" xfId="1" applyFont="1" applyFill="1" applyBorder="1" applyAlignment="1">
      <alignment horizontal="left" vertical="center"/>
    </xf>
    <xf numFmtId="0" fontId="39" fillId="7" borderId="64" xfId="1" applyFont="1" applyFill="1" applyBorder="1" applyAlignment="1">
      <alignment horizontal="left" vertical="center"/>
    </xf>
    <xf numFmtId="0" fontId="91" fillId="0" borderId="19" xfId="0" applyFont="1" applyBorder="1" applyAlignment="1">
      <alignment horizontal="left" vertical="center" wrapText="1" indent="1"/>
    </xf>
    <xf numFmtId="0" fontId="91" fillId="0" borderId="241" xfId="0" applyFont="1" applyBorder="1" applyAlignment="1">
      <alignment horizontal="left" vertical="center" wrapText="1" indent="1"/>
    </xf>
    <xf numFmtId="0" fontId="91" fillId="0" borderId="242" xfId="0" applyFont="1" applyBorder="1" applyAlignment="1">
      <alignment horizontal="left" vertical="center" wrapText="1" indent="1"/>
    </xf>
    <xf numFmtId="0" fontId="65" fillId="9" borderId="28" xfId="1" applyFont="1" applyFill="1" applyBorder="1" applyAlignment="1">
      <alignment horizontal="distributed" vertical="center" indent="7" shrinkToFit="1"/>
    </xf>
    <xf numFmtId="0" fontId="65" fillId="9" borderId="74" xfId="1" applyFont="1" applyFill="1" applyBorder="1" applyAlignment="1">
      <alignment horizontal="distributed" vertical="center" indent="7" shrinkToFit="1"/>
    </xf>
    <xf numFmtId="0" fontId="65" fillId="9" borderId="29" xfId="1" applyFont="1" applyFill="1" applyBorder="1" applyAlignment="1">
      <alignment horizontal="distributed" vertical="center" indent="7" shrinkToFit="1"/>
    </xf>
    <xf numFmtId="0" fontId="65" fillId="9" borderId="150" xfId="1" applyFont="1" applyFill="1" applyBorder="1" applyAlignment="1">
      <alignment horizontal="distributed" vertical="center" indent="7" shrinkToFit="1"/>
    </xf>
    <xf numFmtId="0" fontId="27" fillId="0" borderId="67" xfId="1" applyFont="1" applyFill="1" applyBorder="1" applyAlignment="1">
      <alignment horizontal="center" vertical="center" shrinkToFit="1"/>
    </xf>
    <xf numFmtId="0" fontId="27" fillId="0" borderId="30" xfId="1" applyFont="1" applyFill="1" applyBorder="1" applyAlignment="1">
      <alignment horizontal="center" vertical="center" shrinkToFit="1"/>
    </xf>
    <xf numFmtId="0" fontId="27" fillId="0" borderId="192" xfId="1" applyFont="1" applyFill="1" applyBorder="1" applyAlignment="1">
      <alignment horizontal="center" vertical="center" wrapText="1" shrinkToFit="1"/>
    </xf>
    <xf numFmtId="0" fontId="27" fillId="0" borderId="29" xfId="1" applyFont="1" applyFill="1" applyBorder="1" applyAlignment="1">
      <alignment horizontal="center" vertical="center" shrinkToFit="1"/>
    </xf>
    <xf numFmtId="0" fontId="91" fillId="0" borderId="4" xfId="0" applyFont="1" applyFill="1" applyBorder="1" applyAlignment="1">
      <alignment horizontal="left" vertical="center" wrapText="1"/>
    </xf>
    <xf numFmtId="0" fontId="91" fillId="0" borderId="64" xfId="0" applyFont="1" applyFill="1" applyBorder="1" applyAlignment="1">
      <alignment horizontal="left" vertical="center" wrapText="1"/>
    </xf>
    <xf numFmtId="0" fontId="5" fillId="9" borderId="133" xfId="1" applyFont="1" applyFill="1" applyBorder="1" applyAlignment="1">
      <alignment horizontal="distributed" vertical="center" indent="7"/>
    </xf>
    <xf numFmtId="0" fontId="5" fillId="9" borderId="235" xfId="1" applyFont="1" applyFill="1" applyBorder="1" applyAlignment="1">
      <alignment horizontal="distributed" vertical="center" indent="7"/>
    </xf>
    <xf numFmtId="0" fontId="5" fillId="0" borderId="234" xfId="1" applyFont="1" applyFill="1" applyBorder="1" applyAlignment="1">
      <alignment horizontal="center" vertical="center" wrapText="1"/>
    </xf>
    <xf numFmtId="0" fontId="5" fillId="0" borderId="142" xfId="1" applyFont="1" applyFill="1" applyBorder="1" applyAlignment="1">
      <alignment horizontal="center" vertical="center" wrapText="1"/>
    </xf>
    <xf numFmtId="0" fontId="5" fillId="0" borderId="235" xfId="1" applyFont="1" applyFill="1" applyBorder="1" applyAlignment="1">
      <alignment horizontal="center" vertical="center" wrapText="1"/>
    </xf>
    <xf numFmtId="0" fontId="28" fillId="0" borderId="227" xfId="1" applyFont="1" applyFill="1" applyBorder="1" applyAlignment="1">
      <alignment horizontal="center" vertical="center" wrapText="1"/>
    </xf>
    <xf numFmtId="0" fontId="28" fillId="0" borderId="228" xfId="1" applyFont="1" applyFill="1" applyBorder="1" applyAlignment="1">
      <alignment horizontal="center" vertical="center" wrapText="1"/>
    </xf>
    <xf numFmtId="0" fontId="13" fillId="0" borderId="236" xfId="0" applyFont="1" applyBorder="1" applyAlignment="1">
      <alignment horizontal="center" vertical="center" textRotation="255" wrapText="1"/>
    </xf>
    <xf numFmtId="0" fontId="13" fillId="0" borderId="74" xfId="0" applyFont="1" applyBorder="1" applyAlignment="1">
      <alignment horizontal="center" vertical="center" textRotation="255" wrapText="1"/>
    </xf>
    <xf numFmtId="0" fontId="13" fillId="0" borderId="237" xfId="0" applyFont="1" applyBorder="1" applyAlignment="1">
      <alignment horizontal="center" vertical="center" textRotation="255" wrapText="1"/>
    </xf>
    <xf numFmtId="0" fontId="13" fillId="0" borderId="238" xfId="0" applyFont="1" applyBorder="1" applyAlignment="1">
      <alignment horizontal="center" vertical="center" textRotation="255" wrapText="1"/>
    </xf>
    <xf numFmtId="0" fontId="34" fillId="0" borderId="73" xfId="1" applyFont="1" applyFill="1" applyBorder="1" applyAlignment="1">
      <alignment horizontal="center" vertical="center"/>
    </xf>
    <xf numFmtId="0" fontId="34" fillId="0" borderId="0" xfId="1" applyFont="1" applyFill="1" applyBorder="1" applyAlignment="1">
      <alignment horizontal="center" vertical="center"/>
    </xf>
    <xf numFmtId="0" fontId="34" fillId="0" borderId="74" xfId="1" applyFont="1" applyFill="1" applyBorder="1" applyAlignment="1">
      <alignment horizontal="center" vertical="center"/>
    </xf>
    <xf numFmtId="0" fontId="34" fillId="0" borderId="82" xfId="1" applyFont="1" applyFill="1" applyBorder="1" applyAlignment="1">
      <alignment horizontal="center" vertical="center"/>
    </xf>
    <xf numFmtId="0" fontId="34" fillId="0" borderId="61" xfId="1" applyFont="1" applyFill="1" applyBorder="1" applyAlignment="1">
      <alignment horizontal="center" vertical="center"/>
    </xf>
    <xf numFmtId="0" fontId="34" fillId="0" borderId="150" xfId="1" applyFont="1" applyFill="1" applyBorder="1" applyAlignment="1">
      <alignment horizontal="center" vertical="center"/>
    </xf>
    <xf numFmtId="0" fontId="34" fillId="0" borderId="239" xfId="1" applyFont="1" applyFill="1" applyBorder="1" applyAlignment="1">
      <alignment horizontal="center" vertical="center"/>
    </xf>
    <xf numFmtId="0" fontId="5" fillId="0" borderId="241" xfId="0" applyFont="1" applyFill="1" applyBorder="1" applyAlignment="1">
      <alignment horizontal="left" vertical="center" wrapText="1"/>
    </xf>
    <xf numFmtId="0" fontId="5" fillId="0" borderId="242" xfId="0" applyFont="1" applyFill="1" applyBorder="1" applyAlignment="1">
      <alignment horizontal="left" vertical="center" wrapText="1"/>
    </xf>
    <xf numFmtId="0" fontId="5" fillId="0" borderId="243" xfId="1" applyBorder="1" applyAlignment="1">
      <alignment horizontal="center"/>
    </xf>
    <xf numFmtId="0" fontId="5" fillId="0" borderId="244" xfId="1" applyBorder="1" applyAlignment="1">
      <alignment horizontal="center"/>
    </xf>
    <xf numFmtId="0" fontId="5" fillId="0" borderId="245" xfId="1" applyBorder="1" applyAlignment="1">
      <alignment horizontal="center"/>
    </xf>
    <xf numFmtId="0" fontId="5" fillId="0" borderId="246" xfId="1" applyBorder="1" applyAlignment="1">
      <alignment horizontal="center"/>
    </xf>
    <xf numFmtId="0" fontId="26" fillId="0" borderId="67" xfId="1" applyFont="1" applyFill="1" applyBorder="1" applyAlignment="1">
      <alignment horizontal="center" vertical="center" textRotation="255" wrapText="1"/>
    </xf>
    <xf numFmtId="0" fontId="26" fillId="0" borderId="30" xfId="1" applyFont="1" applyFill="1" applyBorder="1" applyAlignment="1">
      <alignment horizontal="center" vertical="center" textRotation="255" wrapText="1"/>
    </xf>
    <xf numFmtId="0" fontId="27" fillId="0" borderId="181" xfId="1" applyFont="1" applyFill="1" applyBorder="1" applyAlignment="1">
      <alignment horizontal="center" vertical="center" shrinkToFit="1"/>
    </xf>
    <xf numFmtId="0" fontId="27" fillId="0" borderId="70" xfId="1" applyFont="1" applyFill="1" applyBorder="1" applyAlignment="1">
      <alignment horizontal="center" vertical="center" shrinkToFit="1"/>
    </xf>
    <xf numFmtId="0" fontId="27" fillId="0" borderId="61" xfId="1" applyFont="1" applyFill="1" applyBorder="1" applyAlignment="1">
      <alignment horizontal="center" vertical="center" shrinkToFit="1"/>
    </xf>
    <xf numFmtId="0" fontId="27" fillId="0" borderId="150" xfId="1" applyFont="1" applyFill="1" applyBorder="1" applyAlignment="1">
      <alignment horizontal="center" vertical="center" shrinkToFit="1"/>
    </xf>
    <xf numFmtId="0" fontId="0" fillId="0" borderId="66" xfId="0" applyBorder="1" applyAlignment="1">
      <alignment horizontal="center" vertical="center" textRotation="255" wrapText="1"/>
    </xf>
    <xf numFmtId="0" fontId="0" fillId="0" borderId="67" xfId="0" applyBorder="1" applyAlignment="1">
      <alignment horizontal="center" vertical="center" textRotation="255" wrapText="1"/>
    </xf>
    <xf numFmtId="0" fontId="0" fillId="0" borderId="71" xfId="0" applyBorder="1" applyAlignment="1">
      <alignment horizontal="center" vertical="center" textRotation="255" wrapText="1"/>
    </xf>
    <xf numFmtId="0" fontId="0" fillId="0" borderId="65" xfId="0" applyBorder="1" applyAlignment="1">
      <alignment horizontal="center" vertical="center" textRotation="255" wrapText="1"/>
    </xf>
    <xf numFmtId="0" fontId="0" fillId="0" borderId="80" xfId="0" applyBorder="1" applyAlignment="1">
      <alignment horizontal="center" vertical="center" textRotation="255" wrapText="1"/>
    </xf>
    <xf numFmtId="0" fontId="0" fillId="0" borderId="30" xfId="0" applyBorder="1" applyAlignment="1">
      <alignment horizontal="center" vertical="center" textRotation="255" wrapText="1"/>
    </xf>
    <xf numFmtId="0" fontId="91" fillId="0" borderId="67" xfId="0" applyFont="1" applyBorder="1" applyAlignment="1">
      <alignment horizontal="center" vertical="center" textRotation="255" wrapText="1"/>
    </xf>
    <xf numFmtId="0" fontId="91" fillId="0" borderId="65" xfId="0" applyFont="1" applyBorder="1" applyAlignment="1">
      <alignment horizontal="center" vertical="center" textRotation="255" wrapText="1"/>
    </xf>
    <xf numFmtId="0" fontId="91" fillId="0" borderId="30" xfId="0" applyFont="1" applyBorder="1" applyAlignment="1">
      <alignment horizontal="center" vertical="center" textRotation="255" wrapText="1"/>
    </xf>
    <xf numFmtId="49" fontId="8" fillId="4" borderId="1" xfId="0" applyNumberFormat="1" applyFont="1" applyFill="1" applyBorder="1" applyAlignment="1" applyProtection="1">
      <alignment horizontal="left" vertical="top" wrapText="1"/>
      <protection locked="0"/>
    </xf>
    <xf numFmtId="49" fontId="8" fillId="4" borderId="57" xfId="0" applyNumberFormat="1" applyFont="1" applyFill="1" applyBorder="1" applyAlignment="1" applyProtection="1">
      <alignment horizontal="left" vertical="top" wrapText="1"/>
      <protection locked="0"/>
    </xf>
    <xf numFmtId="49" fontId="8" fillId="4" borderId="3" xfId="0" applyNumberFormat="1" applyFont="1" applyFill="1" applyBorder="1" applyAlignment="1" applyProtection="1">
      <alignment horizontal="left" vertical="top" wrapText="1"/>
      <protection locked="0"/>
    </xf>
    <xf numFmtId="49" fontId="8" fillId="4" borderId="55" xfId="0" applyNumberFormat="1" applyFont="1" applyFill="1" applyBorder="1" applyAlignment="1" applyProtection="1">
      <alignment horizontal="left" vertical="top" wrapText="1"/>
      <protection locked="0"/>
    </xf>
    <xf numFmtId="49" fontId="8" fillId="4" borderId="8" xfId="0" applyNumberFormat="1" applyFont="1" applyFill="1" applyBorder="1" applyAlignment="1" applyProtection="1">
      <alignment horizontal="left" vertical="top" wrapText="1"/>
      <protection locked="0"/>
    </xf>
    <xf numFmtId="49" fontId="8" fillId="4" borderId="63" xfId="0" applyNumberFormat="1" applyFont="1" applyFill="1" applyBorder="1" applyAlignment="1" applyProtection="1">
      <alignment horizontal="left" vertical="top" wrapText="1"/>
      <protection locked="0"/>
    </xf>
    <xf numFmtId="0" fontId="6" fillId="0" borderId="5" xfId="1" applyFont="1" applyFill="1" applyBorder="1" applyAlignment="1">
      <alignment horizontal="center" vertical="center" textRotation="255" wrapText="1"/>
    </xf>
    <xf numFmtId="0" fontId="6" fillId="0" borderId="2" xfId="1" applyFont="1" applyFill="1" applyBorder="1" applyAlignment="1">
      <alignment horizontal="center" vertical="center" textRotation="255" wrapText="1"/>
    </xf>
    <xf numFmtId="0" fontId="6" fillId="0" borderId="65" xfId="1" applyFont="1" applyFill="1" applyBorder="1" applyAlignment="1">
      <alignment horizontal="center" vertical="center" textRotation="255" wrapText="1"/>
    </xf>
    <xf numFmtId="0" fontId="91" fillId="0" borderId="14" xfId="0" applyFont="1" applyBorder="1" applyAlignment="1">
      <alignment horizontal="left" vertical="center" wrapText="1" indent="1"/>
    </xf>
    <xf numFmtId="0" fontId="91" fillId="0" borderId="89" xfId="0" applyFont="1" applyBorder="1" applyAlignment="1">
      <alignment horizontal="left" vertical="center" wrapText="1" indent="1"/>
    </xf>
    <xf numFmtId="0" fontId="91" fillId="0" borderId="58" xfId="0" applyFont="1" applyBorder="1" applyAlignment="1">
      <alignment horizontal="left" vertical="center" wrapText="1" indent="1"/>
    </xf>
    <xf numFmtId="0" fontId="6" fillId="0" borderId="66" xfId="0" applyFont="1" applyBorder="1" applyAlignment="1">
      <alignment horizontal="center" vertical="center" textRotation="255"/>
    </xf>
    <xf numFmtId="0" fontId="6" fillId="0" borderId="71" xfId="0" applyFont="1" applyBorder="1" applyAlignment="1">
      <alignment horizontal="center" vertical="center" textRotation="255"/>
    </xf>
    <xf numFmtId="0" fontId="6" fillId="0" borderId="80" xfId="0" applyFont="1" applyBorder="1" applyAlignment="1">
      <alignment horizontal="center" vertical="center" textRotation="255"/>
    </xf>
    <xf numFmtId="0" fontId="24" fillId="0" borderId="67" xfId="1" applyFont="1" applyFill="1" applyBorder="1" applyAlignment="1">
      <alignment horizontal="center" vertical="center" textRotation="255" wrapText="1"/>
    </xf>
    <xf numFmtId="0" fontId="39" fillId="0" borderId="36" xfId="1" applyFont="1" applyFill="1" applyBorder="1" applyAlignment="1">
      <alignment horizontal="left" vertical="center" wrapText="1"/>
    </xf>
    <xf numFmtId="0" fontId="39" fillId="0" borderId="54" xfId="1" applyFont="1" applyFill="1" applyBorder="1" applyAlignment="1">
      <alignment horizontal="left" vertical="center" wrapText="1"/>
    </xf>
    <xf numFmtId="0" fontId="39" fillId="0" borderId="15" xfId="1" applyFont="1" applyFill="1" applyBorder="1" applyAlignment="1">
      <alignment horizontal="left" vertical="center" wrapText="1"/>
    </xf>
    <xf numFmtId="0" fontId="33" fillId="0" borderId="15" xfId="1" applyFont="1" applyFill="1" applyBorder="1" applyAlignment="1">
      <alignment horizontal="left" vertical="center" wrapText="1"/>
    </xf>
    <xf numFmtId="0" fontId="33" fillId="0" borderId="64" xfId="1" applyFont="1" applyFill="1" applyBorder="1" applyAlignment="1">
      <alignment horizontal="left" vertical="center" wrapText="1"/>
    </xf>
    <xf numFmtId="0" fontId="5" fillId="0" borderId="0" xfId="1" applyFont="1" applyBorder="1" applyAlignment="1">
      <alignment horizontal="left" vertical="center" wrapText="1" shrinkToFit="1"/>
    </xf>
    <xf numFmtId="0" fontId="5" fillId="0" borderId="0" xfId="1" applyFont="1" applyBorder="1" applyAlignment="1">
      <alignment horizontal="left" vertical="center" shrinkToFit="1"/>
    </xf>
    <xf numFmtId="0" fontId="26" fillId="0" borderId="66" xfId="1" applyFont="1" applyFill="1" applyBorder="1" applyAlignment="1">
      <alignment horizontal="center" vertical="center" textRotation="255" shrinkToFit="1"/>
    </xf>
    <xf numFmtId="0" fontId="26" fillId="0" borderId="71" xfId="1" applyFont="1" applyFill="1" applyBorder="1" applyAlignment="1">
      <alignment horizontal="center" vertical="center" textRotation="255" shrinkToFit="1"/>
    </xf>
    <xf numFmtId="0" fontId="26" fillId="0" borderId="80" xfId="1" applyFont="1" applyFill="1" applyBorder="1" applyAlignment="1">
      <alignment horizontal="center" vertical="center" textRotation="255" shrinkToFit="1"/>
    </xf>
    <xf numFmtId="0" fontId="36" fillId="0" borderId="67" xfId="1" applyFont="1" applyFill="1" applyBorder="1" applyAlignment="1">
      <alignment horizontal="left" vertical="center" textRotation="255" wrapText="1"/>
    </xf>
    <xf numFmtId="0" fontId="36" fillId="0" borderId="65" xfId="1" applyFont="1" applyFill="1" applyBorder="1" applyAlignment="1">
      <alignment horizontal="left" vertical="center" textRotation="255" wrapText="1"/>
    </xf>
    <xf numFmtId="0" fontId="36" fillId="0" borderId="30" xfId="1" applyFont="1" applyFill="1" applyBorder="1" applyAlignment="1">
      <alignment horizontal="left" vertical="center" textRotation="255" wrapText="1"/>
    </xf>
    <xf numFmtId="0" fontId="27" fillId="0" borderId="67" xfId="1" applyFont="1" applyFill="1" applyBorder="1" applyAlignment="1">
      <alignment horizontal="center" vertical="center" wrapText="1"/>
    </xf>
    <xf numFmtId="0" fontId="27" fillId="0" borderId="65" xfId="1" applyFont="1" applyFill="1" applyBorder="1" applyAlignment="1">
      <alignment horizontal="center" vertical="center" wrapText="1"/>
    </xf>
    <xf numFmtId="0" fontId="27" fillId="0" borderId="30" xfId="1" applyFont="1" applyFill="1" applyBorder="1" applyAlignment="1">
      <alignment horizontal="center" vertical="center" wrapText="1"/>
    </xf>
    <xf numFmtId="0" fontId="27" fillId="0" borderId="192" xfId="1" applyFont="1" applyFill="1" applyBorder="1" applyAlignment="1">
      <alignment horizontal="center" vertical="center"/>
    </xf>
    <xf numFmtId="0" fontId="27" fillId="0" borderId="70" xfId="1" applyFont="1" applyFill="1" applyBorder="1" applyAlignment="1">
      <alignment horizontal="center" vertical="center"/>
    </xf>
    <xf numFmtId="0" fontId="27" fillId="0" borderId="28" xfId="1" applyFont="1" applyFill="1" applyBorder="1" applyAlignment="1">
      <alignment horizontal="center" vertical="center"/>
    </xf>
    <xf numFmtId="0" fontId="27" fillId="0" borderId="74" xfId="1" applyFont="1" applyFill="1" applyBorder="1" applyAlignment="1">
      <alignment horizontal="center" vertical="center"/>
    </xf>
    <xf numFmtId="0" fontId="27" fillId="0" borderId="29" xfId="1" applyFont="1" applyFill="1" applyBorder="1" applyAlignment="1">
      <alignment horizontal="center" vertical="center"/>
    </xf>
    <xf numFmtId="0" fontId="27" fillId="0" borderId="150" xfId="1" applyFont="1" applyFill="1" applyBorder="1" applyAlignment="1">
      <alignment horizontal="center" vertical="center"/>
    </xf>
    <xf numFmtId="0" fontId="27" fillId="0" borderId="65" xfId="1" applyFont="1" applyFill="1" applyBorder="1" applyAlignment="1">
      <alignment horizontal="center" vertical="center" shrinkToFit="1"/>
    </xf>
    <xf numFmtId="0" fontId="27" fillId="0" borderId="192" xfId="1" applyFont="1" applyFill="1" applyBorder="1" applyAlignment="1">
      <alignment horizontal="center" vertical="center" textRotation="255" shrinkToFit="1"/>
    </xf>
    <xf numFmtId="0" fontId="27" fillId="0" borderId="28" xfId="1" applyFont="1" applyFill="1" applyBorder="1" applyAlignment="1">
      <alignment horizontal="center" vertical="center" textRotation="255" shrinkToFit="1"/>
    </xf>
    <xf numFmtId="0" fontId="27" fillId="0" borderId="29" xfId="1" applyFont="1" applyFill="1" applyBorder="1" applyAlignment="1">
      <alignment horizontal="center" vertical="center" textRotation="255" shrinkToFit="1"/>
    </xf>
    <xf numFmtId="0" fontId="28" fillId="0" borderId="214" xfId="1" applyFont="1" applyFill="1" applyBorder="1" applyAlignment="1">
      <alignment horizontal="center" vertical="center" wrapText="1"/>
    </xf>
    <xf numFmtId="0" fontId="28" fillId="0" borderId="215" xfId="1" applyFont="1" applyFill="1" applyBorder="1" applyAlignment="1">
      <alignment horizontal="center" vertical="center" wrapText="1"/>
    </xf>
    <xf numFmtId="0" fontId="28" fillId="0" borderId="216" xfId="1" applyFont="1" applyFill="1" applyBorder="1" applyAlignment="1">
      <alignment horizontal="center" vertical="center" wrapText="1"/>
    </xf>
    <xf numFmtId="0" fontId="28" fillId="0" borderId="173" xfId="1" applyFont="1" applyFill="1" applyBorder="1" applyAlignment="1">
      <alignment horizontal="center" vertical="center" wrapText="1"/>
    </xf>
    <xf numFmtId="0" fontId="28" fillId="0" borderId="233" xfId="1" applyFont="1" applyFill="1" applyBorder="1" applyAlignment="1">
      <alignment horizontal="center" vertical="center" wrapText="1"/>
    </xf>
    <xf numFmtId="0" fontId="28" fillId="0" borderId="206" xfId="1" applyFont="1" applyFill="1" applyBorder="1" applyAlignment="1">
      <alignment horizontal="center" vertical="center" wrapText="1"/>
    </xf>
    <xf numFmtId="0" fontId="28" fillId="0" borderId="167" xfId="1" applyFont="1" applyFill="1" applyBorder="1" applyAlignment="1">
      <alignment horizontal="center" vertical="center" wrapText="1"/>
    </xf>
    <xf numFmtId="0" fontId="39" fillId="7" borderId="4" xfId="1" applyFont="1" applyFill="1" applyBorder="1" applyAlignment="1">
      <alignment horizontal="left" vertical="center"/>
    </xf>
    <xf numFmtId="0" fontId="5" fillId="0" borderId="3" xfId="0" applyFont="1" applyFill="1" applyBorder="1" applyAlignment="1">
      <alignment horizontal="left" vertical="center" shrinkToFit="1"/>
    </xf>
    <xf numFmtId="0" fontId="6" fillId="0" borderId="5" xfId="0" applyFont="1" applyFill="1" applyBorder="1" applyAlignment="1">
      <alignment horizontal="center" vertical="center" textRotation="255" shrinkToFit="1"/>
    </xf>
    <xf numFmtId="0" fontId="6" fillId="0" borderId="65" xfId="0" applyFont="1" applyFill="1" applyBorder="1" applyAlignment="1">
      <alignment horizontal="center" vertical="center" textRotation="255" shrinkToFit="1"/>
    </xf>
    <xf numFmtId="0" fontId="6" fillId="0" borderId="28" xfId="0" applyFont="1" applyFill="1" applyBorder="1" applyAlignment="1">
      <alignment horizontal="center" vertical="center" textRotation="255" shrinkToFit="1"/>
    </xf>
    <xf numFmtId="0" fontId="6" fillId="0" borderId="29" xfId="0" applyFont="1" applyFill="1" applyBorder="1" applyAlignment="1">
      <alignment horizontal="center" vertical="center" textRotation="255" shrinkToFit="1"/>
    </xf>
    <xf numFmtId="0" fontId="91" fillId="0" borderId="15"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86" xfId="0" applyFont="1" applyFill="1" applyBorder="1" applyAlignment="1">
      <alignment horizontal="left" vertical="center" wrapText="1"/>
    </xf>
    <xf numFmtId="0" fontId="33" fillId="7" borderId="4" xfId="1" applyFont="1" applyFill="1" applyBorder="1" applyAlignment="1">
      <alignment horizontal="left" vertical="center"/>
    </xf>
    <xf numFmtId="0" fontId="33" fillId="7" borderId="64" xfId="1" applyFont="1" applyFill="1" applyBorder="1" applyAlignment="1">
      <alignment horizontal="left" vertical="center"/>
    </xf>
    <xf numFmtId="0" fontId="28" fillId="0" borderId="205" xfId="1" applyFont="1" applyFill="1" applyBorder="1" applyAlignment="1">
      <alignment horizontal="center" vertical="center" wrapText="1"/>
    </xf>
    <xf numFmtId="0" fontId="39" fillId="0" borderId="192" xfId="1" applyFont="1" applyBorder="1" applyAlignment="1">
      <alignment horizontal="left" vertical="center" wrapText="1"/>
    </xf>
    <xf numFmtId="0" fontId="39" fillId="0" borderId="70" xfId="1" applyFont="1" applyBorder="1" applyAlignment="1">
      <alignment horizontal="left" vertical="center" wrapText="1"/>
    </xf>
    <xf numFmtId="0" fontId="6" fillId="0" borderId="5" xfId="0" applyFont="1" applyBorder="1" applyAlignment="1">
      <alignment horizontal="center" vertical="center" textRotation="255" wrapText="1"/>
    </xf>
    <xf numFmtId="0" fontId="6" fillId="0" borderId="65" xfId="0" applyFont="1" applyBorder="1" applyAlignment="1">
      <alignment horizontal="center" vertical="center" textRotation="255" wrapText="1"/>
    </xf>
    <xf numFmtId="0" fontId="6" fillId="0" borderId="2" xfId="0" applyFont="1" applyBorder="1" applyAlignment="1">
      <alignment horizontal="center" vertical="center" textRotation="255" wrapText="1"/>
    </xf>
    <xf numFmtId="0" fontId="5" fillId="0" borderId="15" xfId="0" applyFont="1" applyFill="1" applyBorder="1" applyAlignment="1">
      <alignment horizontal="left" vertical="center"/>
    </xf>
    <xf numFmtId="0" fontId="5" fillId="0" borderId="64" xfId="0" applyFont="1" applyFill="1" applyBorder="1" applyAlignment="1">
      <alignment horizontal="left" vertical="center"/>
    </xf>
    <xf numFmtId="0" fontId="6" fillId="0" borderId="5" xfId="0" applyFont="1" applyBorder="1" applyAlignment="1">
      <alignment horizontal="center" vertical="center" textRotation="255" shrinkToFit="1"/>
    </xf>
    <xf numFmtId="0" fontId="6" fillId="0" borderId="65"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208" xfId="0" applyFont="1" applyBorder="1" applyAlignment="1">
      <alignment horizontal="center" vertical="center" textRotation="255" shrinkToFit="1"/>
    </xf>
    <xf numFmtId="0" fontId="6" fillId="0" borderId="209" xfId="0" applyFont="1" applyBorder="1" applyAlignment="1">
      <alignment horizontal="center" vertical="center" textRotation="255" shrinkToFit="1"/>
    </xf>
    <xf numFmtId="0" fontId="52" fillId="0" borderId="211" xfId="0" applyFont="1" applyBorder="1" applyAlignment="1">
      <alignment horizontal="left" vertical="center" wrapText="1"/>
    </xf>
    <xf numFmtId="0" fontId="52" fillId="0" borderId="210" xfId="0" applyFont="1" applyBorder="1" applyAlignment="1">
      <alignment horizontal="left" vertical="center" wrapText="1"/>
    </xf>
    <xf numFmtId="0" fontId="52" fillId="0" borderId="209" xfId="0" applyFont="1" applyBorder="1" applyAlignment="1">
      <alignment horizontal="left" vertical="center" wrapText="1"/>
    </xf>
    <xf numFmtId="0" fontId="6" fillId="10" borderId="211" xfId="0" applyFont="1" applyFill="1" applyBorder="1" applyAlignment="1">
      <alignment horizontal="left" vertical="top" shrinkToFit="1"/>
    </xf>
    <xf numFmtId="0" fontId="6" fillId="10" borderId="210" xfId="0" applyFont="1" applyFill="1" applyBorder="1" applyAlignment="1">
      <alignment horizontal="left" vertical="top" shrinkToFit="1"/>
    </xf>
    <xf numFmtId="0" fontId="6" fillId="10" borderId="212" xfId="0" applyFont="1" applyFill="1" applyBorder="1" applyAlignment="1">
      <alignment horizontal="left" vertical="top" shrinkToFit="1"/>
    </xf>
    <xf numFmtId="0" fontId="26" fillId="0" borderId="213" xfId="1" applyFont="1" applyFill="1" applyBorder="1" applyAlignment="1">
      <alignment horizontal="center" vertical="center" textRotation="255" shrinkToFit="1"/>
    </xf>
    <xf numFmtId="0" fontId="36" fillId="0" borderId="218" xfId="1" applyFont="1" applyFill="1" applyBorder="1" applyAlignment="1">
      <alignment horizontal="left" vertical="center" textRotation="255" wrapText="1"/>
    </xf>
    <xf numFmtId="0" fontId="27" fillId="0" borderId="218" xfId="1" applyFont="1" applyFill="1" applyBorder="1" applyAlignment="1">
      <alignment horizontal="center" vertical="center" wrapText="1"/>
    </xf>
    <xf numFmtId="0" fontId="27" fillId="0" borderId="219" xfId="1" applyFont="1" applyFill="1" applyBorder="1" applyAlignment="1">
      <alignment horizontal="center" vertical="center"/>
    </xf>
    <xf numFmtId="0" fontId="27" fillId="0" borderId="220" xfId="1" applyFont="1" applyFill="1" applyBorder="1" applyAlignment="1">
      <alignment horizontal="center" vertical="center"/>
    </xf>
    <xf numFmtId="0" fontId="27" fillId="0" borderId="218" xfId="1" applyFont="1" applyFill="1" applyBorder="1" applyAlignment="1">
      <alignment horizontal="center" vertical="center" shrinkToFit="1"/>
    </xf>
    <xf numFmtId="0" fontId="27" fillId="0" borderId="217" xfId="1" applyFont="1" applyFill="1" applyBorder="1" applyAlignment="1">
      <alignment horizontal="center" vertical="center" textRotation="255" shrinkToFit="1"/>
    </xf>
    <xf numFmtId="0" fontId="27" fillId="0" borderId="140" xfId="1" applyFont="1" applyFill="1" applyBorder="1" applyAlignment="1">
      <alignment horizontal="center" vertical="center" textRotation="255" shrinkToFit="1"/>
    </xf>
    <xf numFmtId="0" fontId="27" fillId="0" borderId="31" xfId="1" applyFont="1" applyFill="1" applyBorder="1" applyAlignment="1">
      <alignment horizontal="center" vertical="center" textRotation="255" shrinkToFit="1"/>
    </xf>
    <xf numFmtId="0" fontId="39" fillId="0" borderId="15" xfId="1" applyFont="1" applyBorder="1" applyAlignment="1">
      <alignment horizontal="left" vertical="center" wrapText="1"/>
    </xf>
    <xf numFmtId="0" fontId="39" fillId="0" borderId="64" xfId="1" applyFont="1" applyBorder="1" applyAlignment="1">
      <alignment horizontal="left" vertical="center" wrapText="1"/>
    </xf>
    <xf numFmtId="0" fontId="24" fillId="0" borderId="40" xfId="1" applyFont="1" applyFill="1" applyBorder="1" applyAlignment="1">
      <alignment horizontal="center" vertical="center" textRotation="255" wrapText="1"/>
    </xf>
    <xf numFmtId="0" fontId="24" fillId="0" borderId="232" xfId="1" applyFont="1" applyFill="1" applyBorder="1" applyAlignment="1">
      <alignment horizontal="center" vertical="center" textRotation="255" wrapText="1"/>
    </xf>
    <xf numFmtId="0" fontId="5" fillId="0" borderId="207" xfId="1" applyFont="1" applyBorder="1" applyAlignment="1">
      <alignment horizontal="left" vertical="center" wrapText="1" shrinkToFit="1"/>
    </xf>
    <xf numFmtId="0" fontId="5" fillId="0" borderId="207" xfId="1" applyFont="1" applyBorder="1" applyAlignment="1">
      <alignment horizontal="left" vertical="center" shrinkToFit="1"/>
    </xf>
    <xf numFmtId="0" fontId="6" fillId="0" borderId="71" xfId="1" applyFont="1" applyBorder="1" applyAlignment="1">
      <alignment horizontal="center" vertical="center" textRotation="255" wrapText="1"/>
    </xf>
    <xf numFmtId="0" fontId="6" fillId="0" borderId="80" xfId="1" applyFont="1" applyBorder="1" applyAlignment="1">
      <alignment horizontal="center" vertical="center" textRotation="255" wrapText="1"/>
    </xf>
    <xf numFmtId="0" fontId="39" fillId="7" borderId="14" xfId="1" applyFont="1" applyFill="1" applyBorder="1" applyAlignment="1">
      <alignment horizontal="left" vertical="center"/>
    </xf>
    <xf numFmtId="0" fontId="39" fillId="7" borderId="58" xfId="1" applyFont="1" applyFill="1" applyBorder="1" applyAlignment="1">
      <alignment horizontal="left" vertical="center"/>
    </xf>
    <xf numFmtId="0" fontId="24" fillId="0" borderId="22" xfId="1" applyFont="1" applyFill="1" applyBorder="1" applyAlignment="1">
      <alignment horizontal="center" vertical="center" textRotation="255" wrapText="1"/>
    </xf>
    <xf numFmtId="0" fontId="24" fillId="0" borderId="26" xfId="1" applyFont="1" applyFill="1" applyBorder="1" applyAlignment="1">
      <alignment horizontal="center" vertical="center" textRotation="255" wrapText="1"/>
    </xf>
    <xf numFmtId="0" fontId="33" fillId="8" borderId="42" xfId="1" applyFont="1" applyFill="1" applyBorder="1" applyAlignment="1">
      <alignment horizontal="left" vertical="center"/>
    </xf>
    <xf numFmtId="0" fontId="33" fillId="8" borderId="62" xfId="1" applyFont="1" applyFill="1" applyBorder="1" applyAlignment="1">
      <alignment horizontal="left" vertical="center"/>
    </xf>
    <xf numFmtId="0" fontId="6" fillId="0" borderId="229" xfId="1" applyFont="1" applyBorder="1" applyAlignment="1">
      <alignment horizontal="center" vertical="center" textRotation="255" shrinkToFit="1"/>
    </xf>
    <xf numFmtId="0" fontId="6" fillId="0" borderId="230" xfId="1" applyFont="1" applyBorder="1" applyAlignment="1">
      <alignment horizontal="center" vertical="center" textRotation="255" shrinkToFit="1"/>
    </xf>
    <xf numFmtId="0" fontId="25" fillId="0" borderId="230" xfId="1" applyFont="1" applyBorder="1" applyAlignment="1">
      <alignment horizontal="left" vertical="center" wrapText="1"/>
    </xf>
    <xf numFmtId="0" fontId="6" fillId="10" borderId="230" xfId="0" applyFont="1" applyFill="1" applyBorder="1" applyAlignment="1">
      <alignment horizontal="left" vertical="top" shrinkToFit="1"/>
    </xf>
    <xf numFmtId="0" fontId="6" fillId="10" borderId="231" xfId="0" applyFont="1" applyFill="1" applyBorder="1" applyAlignment="1">
      <alignment horizontal="left" vertical="top" shrinkToFit="1"/>
    </xf>
    <xf numFmtId="0" fontId="26" fillId="0" borderId="218" xfId="1" applyFont="1" applyFill="1" applyBorder="1" applyAlignment="1">
      <alignment horizontal="left" vertical="center" textRotation="255" wrapText="1"/>
    </xf>
    <xf numFmtId="0" fontId="26" fillId="0" borderId="65" xfId="1" applyFont="1" applyFill="1" applyBorder="1" applyAlignment="1">
      <alignment horizontal="left" vertical="center" textRotation="255" wrapText="1"/>
    </xf>
    <xf numFmtId="0" fontId="26" fillId="0" borderId="30" xfId="1" applyFont="1" applyFill="1" applyBorder="1" applyAlignment="1">
      <alignment horizontal="left" vertical="center" textRotation="255" wrapText="1"/>
    </xf>
    <xf numFmtId="0" fontId="51" fillId="0" borderId="5" xfId="1" applyFont="1" applyFill="1" applyBorder="1" applyAlignment="1">
      <alignment horizontal="center" vertical="center" wrapText="1"/>
    </xf>
    <xf numFmtId="0" fontId="51" fillId="0" borderId="2" xfId="1" applyFont="1" applyFill="1" applyBorder="1" applyAlignment="1">
      <alignment horizontal="center" vertical="center" wrapText="1"/>
    </xf>
    <xf numFmtId="0" fontId="33" fillId="7" borderId="15" xfId="1" applyFont="1" applyFill="1" applyBorder="1" applyAlignment="1">
      <alignment horizontal="left" vertical="center" wrapText="1"/>
    </xf>
    <xf numFmtId="0" fontId="33" fillId="7" borderId="64" xfId="1" applyFont="1" applyFill="1" applyBorder="1" applyAlignment="1">
      <alignment horizontal="left" vertical="center" wrapText="1"/>
    </xf>
    <xf numFmtId="0" fontId="33" fillId="0" borderId="15" xfId="1" applyFont="1" applyBorder="1" applyAlignment="1">
      <alignment horizontal="left" vertical="center" wrapText="1"/>
    </xf>
    <xf numFmtId="0" fontId="33" fillId="0" borderId="64" xfId="1" applyFont="1" applyBorder="1" applyAlignment="1">
      <alignment horizontal="left" vertical="center" wrapText="1"/>
    </xf>
    <xf numFmtId="0" fontId="6" fillId="0" borderId="71" xfId="0" applyFont="1" applyBorder="1" applyAlignment="1">
      <alignment horizontal="center" vertical="center" textRotation="255" wrapText="1"/>
    </xf>
    <xf numFmtId="0" fontId="6" fillId="0" borderId="80" xfId="0" applyFont="1" applyBorder="1" applyAlignment="1">
      <alignment horizontal="center" vertical="center" textRotation="255" wrapText="1"/>
    </xf>
    <xf numFmtId="0" fontId="39" fillId="0" borderId="14" xfId="1" applyFont="1" applyBorder="1" applyAlignment="1">
      <alignment horizontal="left" vertical="center" wrapText="1"/>
    </xf>
    <xf numFmtId="0" fontId="39" fillId="0" borderId="58" xfId="1" applyFont="1" applyBorder="1" applyAlignment="1">
      <alignment horizontal="left" vertical="center" wrapText="1"/>
    </xf>
    <xf numFmtId="0" fontId="91" fillId="0" borderId="28" xfId="0" applyFont="1" applyBorder="1" applyAlignment="1">
      <alignment horizontal="center" vertical="center" textRotation="255" shrinkToFit="1"/>
    </xf>
    <xf numFmtId="0" fontId="91" fillId="0" borderId="14" xfId="0" applyFont="1" applyBorder="1" applyAlignment="1">
      <alignment horizontal="center" vertical="center" textRotation="255" shrinkToFit="1"/>
    </xf>
    <xf numFmtId="0" fontId="6" fillId="0" borderId="229" xfId="0" applyFont="1" applyBorder="1" applyAlignment="1">
      <alignment horizontal="center" vertical="center" textRotation="255" wrapText="1"/>
    </xf>
    <xf numFmtId="0" fontId="6" fillId="0" borderId="230" xfId="0" applyFont="1" applyBorder="1" applyAlignment="1">
      <alignment horizontal="center" vertical="center" textRotation="255" wrapText="1"/>
    </xf>
    <xf numFmtId="0" fontId="52" fillId="0" borderId="230" xfId="0" applyFont="1" applyBorder="1" applyAlignment="1">
      <alignment horizontal="left" vertical="center" wrapText="1"/>
    </xf>
    <xf numFmtId="0" fontId="91" fillId="0" borderId="3" xfId="0" applyFont="1" applyFill="1" applyBorder="1" applyAlignment="1">
      <alignment horizontal="left" vertical="center" wrapText="1"/>
    </xf>
    <xf numFmtId="0" fontId="0" fillId="0" borderId="16" xfId="0" applyFont="1" applyBorder="1" applyAlignment="1">
      <alignment horizontal="center" vertical="center" textRotation="255" wrapText="1"/>
    </xf>
    <xf numFmtId="0" fontId="91" fillId="0" borderId="75" xfId="0" applyFont="1" applyBorder="1" applyAlignment="1">
      <alignment horizontal="left" vertical="center" wrapText="1" indent="1"/>
    </xf>
    <xf numFmtId="0" fontId="91" fillId="0" borderId="78" xfId="0" applyFont="1" applyBorder="1" applyAlignment="1">
      <alignment horizontal="left" vertical="center" wrapText="1" indent="1"/>
    </xf>
    <xf numFmtId="0" fontId="99" fillId="0" borderId="15" xfId="0" applyFont="1" applyBorder="1" applyAlignment="1">
      <alignment horizontal="center" vertical="center" wrapText="1"/>
    </xf>
    <xf numFmtId="0" fontId="99" fillId="0" borderId="4" xfId="0" applyFont="1" applyBorder="1" applyAlignment="1">
      <alignment horizontal="center" vertical="center" wrapText="1"/>
    </xf>
    <xf numFmtId="0" fontId="88" fillId="0" borderId="5" xfId="0" applyFont="1" applyFill="1" applyBorder="1" applyAlignment="1">
      <alignment horizontal="center" vertical="center" textRotation="255" wrapText="1"/>
    </xf>
    <xf numFmtId="0" fontId="88" fillId="0" borderId="30" xfId="0" applyFont="1" applyFill="1" applyBorder="1" applyAlignment="1">
      <alignment horizontal="center" vertical="center" textRotation="255" wrapText="1"/>
    </xf>
    <xf numFmtId="0" fontId="39" fillId="7" borderId="42" xfId="1" applyFont="1" applyFill="1" applyBorder="1" applyAlignment="1">
      <alignment horizontal="left" vertical="center"/>
    </xf>
    <xf numFmtId="0" fontId="39" fillId="7" borderId="62" xfId="1" applyFont="1" applyFill="1" applyBorder="1" applyAlignment="1">
      <alignment horizontal="left" vertical="center"/>
    </xf>
    <xf numFmtId="0" fontId="1" fillId="12" borderId="221" xfId="1" applyFont="1" applyFill="1" applyBorder="1" applyAlignment="1">
      <alignment horizontal="center" vertical="center"/>
    </xf>
    <xf numFmtId="0" fontId="1" fillId="12" borderId="222" xfId="1" applyFont="1" applyFill="1" applyBorder="1" applyAlignment="1">
      <alignment horizontal="center" vertical="center"/>
    </xf>
    <xf numFmtId="0" fontId="1" fillId="12" borderId="224" xfId="1" applyFont="1" applyFill="1" applyBorder="1" applyAlignment="1">
      <alignment horizontal="center" vertical="center"/>
    </xf>
    <xf numFmtId="0" fontId="26" fillId="0" borderId="225" xfId="1" applyFont="1" applyFill="1" applyBorder="1" applyAlignment="1">
      <alignment horizontal="center" vertical="center" textRotation="255" wrapText="1"/>
    </xf>
    <xf numFmtId="0" fontId="26" fillId="0" borderId="226" xfId="1" applyFont="1" applyFill="1" applyBorder="1" applyAlignment="1">
      <alignment horizontal="center" vertical="center" textRotation="255" wrapText="1"/>
    </xf>
    <xf numFmtId="0" fontId="28" fillId="0" borderId="192" xfId="1" applyFont="1" applyFill="1" applyBorder="1" applyAlignment="1">
      <alignment horizontal="center" vertical="center" shrinkToFit="1"/>
    </xf>
    <xf numFmtId="0" fontId="28" fillId="0" borderId="181" xfId="1" applyFont="1" applyFill="1" applyBorder="1" applyAlignment="1">
      <alignment horizontal="center" vertical="center" shrinkToFit="1"/>
    </xf>
    <xf numFmtId="0" fontId="28" fillId="0" borderId="70" xfId="1" applyFont="1" applyFill="1" applyBorder="1" applyAlignment="1">
      <alignment horizontal="center" vertical="center" shrinkToFit="1"/>
    </xf>
    <xf numFmtId="0" fontId="28" fillId="0" borderId="29" xfId="1" applyFont="1" applyFill="1" applyBorder="1" applyAlignment="1">
      <alignment horizontal="center" vertical="center" shrinkToFit="1"/>
    </xf>
    <xf numFmtId="0" fontId="28" fillId="0" borderId="61" xfId="1" applyFont="1" applyFill="1" applyBorder="1" applyAlignment="1">
      <alignment horizontal="center" vertical="center" shrinkToFit="1"/>
    </xf>
    <xf numFmtId="0" fontId="28" fillId="0" borderId="150" xfId="1" applyFont="1" applyFill="1" applyBorder="1" applyAlignment="1">
      <alignment horizontal="center" vertical="center" shrinkToFit="1"/>
    </xf>
    <xf numFmtId="0" fontId="27" fillId="0" borderId="218" xfId="1" applyFont="1" applyFill="1" applyBorder="1" applyAlignment="1" applyProtection="1">
      <alignment horizontal="center" vertical="center" shrinkToFit="1"/>
      <protection locked="0"/>
    </xf>
    <xf numFmtId="0" fontId="27" fillId="0" borderId="65" xfId="1" applyFont="1" applyFill="1" applyBorder="1" applyAlignment="1" applyProtection="1">
      <alignment horizontal="center" vertical="center" shrinkToFit="1"/>
      <protection locked="0"/>
    </xf>
    <xf numFmtId="0" fontId="27" fillId="0" borderId="30" xfId="1" applyFont="1" applyFill="1" applyBorder="1" applyAlignment="1" applyProtection="1">
      <alignment horizontal="center" vertical="center" shrinkToFit="1"/>
      <protection locked="0"/>
    </xf>
    <xf numFmtId="0" fontId="33" fillId="8" borderId="15" xfId="1" applyFont="1" applyFill="1" applyBorder="1" applyAlignment="1">
      <alignment horizontal="left" vertical="center"/>
    </xf>
    <xf numFmtId="0" fontId="33" fillId="8" borderId="64" xfId="1" applyFont="1" applyFill="1" applyBorder="1" applyAlignment="1">
      <alignment horizontal="left" vertical="center"/>
    </xf>
    <xf numFmtId="0" fontId="6" fillId="0" borderId="66" xfId="1" applyFont="1" applyBorder="1" applyAlignment="1">
      <alignment horizontal="center" vertical="center" textRotation="255"/>
    </xf>
    <xf numFmtId="0" fontId="6" fillId="0" borderId="71" xfId="1" applyFont="1" applyBorder="1" applyAlignment="1">
      <alignment horizontal="center" vertical="center" textRotation="255"/>
    </xf>
    <xf numFmtId="0" fontId="6" fillId="0" borderId="80" xfId="1" applyFont="1" applyBorder="1" applyAlignment="1">
      <alignment horizontal="center" vertical="center" textRotation="255"/>
    </xf>
    <xf numFmtId="0" fontId="98" fillId="0" borderId="67" xfId="1" applyFont="1" applyFill="1" applyBorder="1" applyAlignment="1">
      <alignment horizontal="center" vertical="center" textRotation="255" wrapText="1"/>
    </xf>
    <xf numFmtId="0" fontId="98" fillId="0" borderId="2" xfId="1" applyFont="1" applyFill="1" applyBorder="1" applyAlignment="1">
      <alignment horizontal="center" vertical="center" textRotation="255" wrapText="1"/>
    </xf>
    <xf numFmtId="0" fontId="39" fillId="7" borderId="36" xfId="1" applyFont="1" applyFill="1" applyBorder="1" applyAlignment="1">
      <alignment horizontal="left" vertical="center"/>
    </xf>
    <xf numFmtId="0" fontId="39" fillId="7" borderId="54" xfId="1" applyFont="1" applyFill="1" applyBorder="1" applyAlignment="1">
      <alignment horizontal="left" vertical="center"/>
    </xf>
    <xf numFmtId="0" fontId="6" fillId="0" borderId="5" xfId="0" applyFont="1" applyFill="1" applyBorder="1" applyAlignment="1">
      <alignment horizontal="center" vertical="center" textRotation="255" wrapText="1"/>
    </xf>
    <xf numFmtId="0" fontId="6" fillId="0" borderId="65" xfId="0" applyFont="1" applyFill="1" applyBorder="1" applyAlignment="1">
      <alignment horizontal="center" vertical="center" textRotation="255" wrapText="1"/>
    </xf>
    <xf numFmtId="0" fontId="6" fillId="0" borderId="2" xfId="0" applyFont="1" applyFill="1" applyBorder="1" applyAlignment="1">
      <alignment horizontal="center" vertical="center" textRotation="255" wrapText="1"/>
    </xf>
    <xf numFmtId="0" fontId="24" fillId="0" borderId="208" xfId="1" applyFont="1" applyFill="1" applyBorder="1" applyAlignment="1">
      <alignment horizontal="center" vertical="center" textRotation="255" shrinkToFit="1"/>
    </xf>
    <xf numFmtId="0" fontId="24" fillId="0" borderId="209" xfId="1" applyFont="1" applyFill="1" applyBorder="1" applyAlignment="1">
      <alignment horizontal="center" vertical="center" textRotation="255" shrinkToFit="1"/>
    </xf>
    <xf numFmtId="0" fontId="25" fillId="0" borderId="210" xfId="1" applyFont="1" applyFill="1" applyBorder="1" applyAlignment="1">
      <alignment horizontal="left" vertical="center" wrapText="1"/>
    </xf>
    <xf numFmtId="0" fontId="25" fillId="0" borderId="209" xfId="1" applyFont="1" applyFill="1" applyBorder="1" applyAlignment="1">
      <alignment horizontal="left" vertical="center" wrapText="1"/>
    </xf>
    <xf numFmtId="0" fontId="6" fillId="10" borderId="211" xfId="0" applyFont="1" applyFill="1" applyBorder="1" applyAlignment="1">
      <alignment horizontal="left" vertical="top" wrapText="1" shrinkToFit="1"/>
    </xf>
    <xf numFmtId="0" fontId="26" fillId="0" borderId="213" xfId="1" applyFont="1" applyFill="1" applyBorder="1" applyAlignment="1" applyProtection="1">
      <alignment horizontal="center" vertical="center" textRotation="255" wrapText="1"/>
      <protection locked="0"/>
    </xf>
    <xf numFmtId="0" fontId="26" fillId="0" borderId="71" xfId="1" applyFont="1" applyFill="1" applyBorder="1" applyAlignment="1" applyProtection="1">
      <alignment horizontal="center" vertical="center" textRotation="255" wrapText="1"/>
      <protection locked="0"/>
    </xf>
    <xf numFmtId="0" fontId="26" fillId="0" borderId="80" xfId="1" applyFont="1" applyFill="1" applyBorder="1" applyAlignment="1" applyProtection="1">
      <alignment horizontal="center" vertical="center" textRotation="255" wrapText="1"/>
      <protection locked="0"/>
    </xf>
    <xf numFmtId="0" fontId="28" fillId="0" borderId="214" xfId="1" applyFont="1" applyFill="1" applyBorder="1" applyAlignment="1" applyProtection="1">
      <alignment horizontal="center" vertical="center" shrinkToFit="1"/>
      <protection locked="0"/>
    </xf>
    <xf numFmtId="0" fontId="28" fillId="0" borderId="215" xfId="1" applyFont="1" applyFill="1" applyBorder="1" applyAlignment="1" applyProtection="1">
      <alignment horizontal="center" vertical="center" shrinkToFit="1"/>
      <protection locked="0"/>
    </xf>
    <xf numFmtId="0" fontId="28" fillId="0" borderId="216" xfId="1" applyFont="1" applyFill="1" applyBorder="1" applyAlignment="1" applyProtection="1">
      <alignment horizontal="center" vertical="center" shrinkToFit="1"/>
      <protection locked="0"/>
    </xf>
    <xf numFmtId="0" fontId="28" fillId="0" borderId="173" xfId="1" applyFont="1" applyFill="1" applyBorder="1" applyAlignment="1" applyProtection="1">
      <alignment horizontal="center" vertical="center" shrinkToFit="1"/>
      <protection locked="0"/>
    </xf>
    <xf numFmtId="0" fontId="27" fillId="0" borderId="217" xfId="1" applyFont="1" applyFill="1" applyBorder="1" applyAlignment="1" applyProtection="1">
      <alignment horizontal="center" vertical="center" textRotation="255" shrinkToFit="1"/>
      <protection locked="0"/>
    </xf>
    <xf numFmtId="0" fontId="27" fillId="0" borderId="140" xfId="1" applyFont="1" applyFill="1" applyBorder="1" applyAlignment="1" applyProtection="1">
      <alignment horizontal="center" vertical="center" textRotation="255" shrinkToFit="1"/>
      <protection locked="0"/>
    </xf>
    <xf numFmtId="0" fontId="27" fillId="0" borderId="31" xfId="1" applyFont="1" applyFill="1" applyBorder="1" applyAlignment="1" applyProtection="1">
      <alignment horizontal="center" vertical="center" textRotation="255" shrinkToFit="1"/>
      <protection locked="0"/>
    </xf>
    <xf numFmtId="0" fontId="26" fillId="0" borderId="218" xfId="1" applyFont="1" applyFill="1" applyBorder="1" applyAlignment="1" applyProtection="1">
      <alignment horizontal="left" vertical="center" textRotation="255" wrapText="1"/>
      <protection locked="0"/>
    </xf>
    <xf numFmtId="0" fontId="26" fillId="0" borderId="65" xfId="1" applyFont="1" applyFill="1" applyBorder="1" applyAlignment="1" applyProtection="1">
      <alignment horizontal="left" vertical="center" textRotation="255" wrapText="1"/>
      <protection locked="0"/>
    </xf>
    <xf numFmtId="0" fontId="26" fillId="0" borderId="30" xfId="1" applyFont="1" applyFill="1" applyBorder="1" applyAlignment="1" applyProtection="1">
      <alignment horizontal="left" vertical="center" textRotation="255" wrapText="1"/>
      <protection locked="0"/>
    </xf>
    <xf numFmtId="0" fontId="27" fillId="0" borderId="218" xfId="1" applyFont="1" applyFill="1" applyBorder="1" applyAlignment="1" applyProtection="1">
      <alignment horizontal="center" vertical="center" wrapText="1"/>
      <protection locked="0"/>
    </xf>
    <xf numFmtId="0" fontId="27" fillId="0" borderId="65" xfId="1" applyFont="1" applyFill="1" applyBorder="1" applyAlignment="1" applyProtection="1">
      <alignment horizontal="center" vertical="center" wrapText="1"/>
      <protection locked="0"/>
    </xf>
    <xf numFmtId="0" fontId="27" fillId="0" borderId="30" xfId="1" applyFont="1" applyFill="1" applyBorder="1" applyAlignment="1" applyProtection="1">
      <alignment horizontal="center" vertical="center" wrapText="1"/>
      <protection locked="0"/>
    </xf>
    <xf numFmtId="0" fontId="27" fillId="0" borderId="219" xfId="1" applyFont="1" applyFill="1" applyBorder="1" applyAlignment="1" applyProtection="1">
      <alignment horizontal="center" vertical="center" shrinkToFit="1"/>
      <protection locked="0"/>
    </xf>
    <xf numFmtId="0" fontId="27" fillId="0" borderId="220" xfId="1" applyFont="1" applyFill="1" applyBorder="1" applyAlignment="1" applyProtection="1">
      <alignment horizontal="center" vertical="center" shrinkToFit="1"/>
      <protection locked="0"/>
    </xf>
    <xf numFmtId="0" fontId="27" fillId="0" borderId="28" xfId="1" applyFont="1" applyFill="1" applyBorder="1" applyAlignment="1" applyProtection="1">
      <alignment horizontal="center" vertical="center" shrinkToFit="1"/>
      <protection locked="0"/>
    </xf>
    <xf numFmtId="0" fontId="27" fillId="0" borderId="74" xfId="1" applyFont="1" applyFill="1" applyBorder="1" applyAlignment="1" applyProtection="1">
      <alignment horizontal="center" vertical="center" shrinkToFit="1"/>
      <protection locked="0"/>
    </xf>
    <xf numFmtId="0" fontId="27" fillId="0" borderId="29" xfId="1" applyFont="1" applyFill="1" applyBorder="1" applyAlignment="1" applyProtection="1">
      <alignment horizontal="center" vertical="center" shrinkToFit="1"/>
      <protection locked="0"/>
    </xf>
    <xf numFmtId="0" fontId="27" fillId="0" borderId="150" xfId="1" applyFont="1" applyFill="1" applyBorder="1" applyAlignment="1" applyProtection="1">
      <alignment horizontal="center" vertical="center" shrinkToFit="1"/>
      <protection locked="0"/>
    </xf>
    <xf numFmtId="179" fontId="34" fillId="9" borderId="199" xfId="1" applyNumberFormat="1" applyFont="1" applyFill="1" applyBorder="1" applyAlignment="1">
      <alignment horizontal="left" vertical="center" indent="1"/>
    </xf>
    <xf numFmtId="179" fontId="34" fillId="9" borderId="53" xfId="1" applyNumberFormat="1" applyFont="1" applyFill="1" applyBorder="1" applyAlignment="1">
      <alignment horizontal="left" vertical="center" indent="1"/>
    </xf>
    <xf numFmtId="179" fontId="34" fillId="9" borderId="200" xfId="1" applyNumberFormat="1" applyFont="1" applyFill="1" applyBorder="1" applyAlignment="1">
      <alignment horizontal="left" vertical="center" indent="1"/>
    </xf>
    <xf numFmtId="179" fontId="34" fillId="9" borderId="169" xfId="1" applyNumberFormat="1" applyFont="1" applyFill="1" applyBorder="1" applyAlignment="1">
      <alignment horizontal="left" vertical="center" indent="1"/>
    </xf>
    <xf numFmtId="179" fontId="34" fillId="9" borderId="201" xfId="1" applyNumberFormat="1" applyFont="1" applyFill="1" applyBorder="1" applyAlignment="1">
      <alignment horizontal="left" vertical="center" indent="1"/>
    </xf>
    <xf numFmtId="179" fontId="34" fillId="9" borderId="202" xfId="1" applyNumberFormat="1" applyFont="1" applyFill="1" applyBorder="1" applyAlignment="1">
      <alignment horizontal="left" vertical="center" indent="1"/>
    </xf>
    <xf numFmtId="179" fontId="34" fillId="9" borderId="203" xfId="1" applyNumberFormat="1" applyFont="1" applyFill="1" applyBorder="1" applyAlignment="1">
      <alignment horizontal="left" vertical="center" indent="1"/>
    </xf>
    <xf numFmtId="179" fontId="34" fillId="9" borderId="83" xfId="1" applyNumberFormat="1" applyFont="1" applyFill="1" applyBorder="1" applyAlignment="1">
      <alignment horizontal="left" vertical="center" indent="1"/>
    </xf>
    <xf numFmtId="190" fontId="43" fillId="9" borderId="1" xfId="1" applyNumberFormat="1" applyFont="1" applyFill="1" applyBorder="1" applyAlignment="1">
      <alignment horizontal="center" vertical="center" shrinkToFit="1"/>
    </xf>
    <xf numFmtId="190" fontId="43" fillId="9" borderId="3" xfId="1" applyNumberFormat="1" applyFont="1" applyFill="1" applyBorder="1" applyAlignment="1">
      <alignment horizontal="center" vertical="center" shrinkToFit="1"/>
    </xf>
    <xf numFmtId="0" fontId="34" fillId="9" borderId="3" xfId="1" applyFont="1" applyFill="1" applyBorder="1" applyAlignment="1">
      <alignment horizontal="center" vertical="center" shrinkToFit="1"/>
    </xf>
    <xf numFmtId="0" fontId="34" fillId="9" borderId="8" xfId="1" applyFont="1" applyFill="1" applyBorder="1" applyAlignment="1">
      <alignment horizontal="center" vertical="center" shrinkToFit="1"/>
    </xf>
    <xf numFmtId="0" fontId="28" fillId="0" borderId="204" xfId="1" applyFont="1" applyFill="1" applyBorder="1" applyAlignment="1" applyProtection="1">
      <alignment horizontal="center" vertical="center" wrapText="1"/>
      <protection locked="0"/>
    </xf>
    <xf numFmtId="0" fontId="28" fillId="0" borderId="77" xfId="1" applyFont="1" applyFill="1" applyBorder="1" applyAlignment="1" applyProtection="1">
      <alignment horizontal="center" vertical="center" wrapText="1"/>
      <protection locked="0"/>
    </xf>
    <xf numFmtId="0" fontId="28" fillId="0" borderId="83" xfId="1" applyFont="1" applyFill="1" applyBorder="1" applyAlignment="1" applyProtection="1">
      <alignment horizontal="center" vertical="center" wrapText="1"/>
      <protection locked="0"/>
    </xf>
    <xf numFmtId="0" fontId="23" fillId="0" borderId="0" xfId="1" applyFont="1" applyBorder="1" applyAlignment="1">
      <alignment horizontal="left" vertical="center" wrapText="1"/>
    </xf>
    <xf numFmtId="0" fontId="7" fillId="0" borderId="144" xfId="1" applyFont="1" applyBorder="1" applyAlignment="1">
      <alignment vertical="center" wrapText="1"/>
    </xf>
    <xf numFmtId="0" fontId="7" fillId="0" borderId="4" xfId="1" applyFont="1" applyBorder="1" applyAlignment="1">
      <alignment vertical="center" wrapText="1"/>
    </xf>
    <xf numFmtId="0" fontId="7" fillId="0" borderId="49" xfId="1" applyFont="1" applyBorder="1" applyAlignment="1">
      <alignment vertical="center" wrapText="1"/>
    </xf>
    <xf numFmtId="0" fontId="7" fillId="0" borderId="48" xfId="1" applyFont="1" applyBorder="1" applyAlignment="1">
      <alignment vertical="center" wrapText="1"/>
    </xf>
    <xf numFmtId="0" fontId="7" fillId="0" borderId="144" xfId="1" applyFont="1" applyBorder="1" applyAlignment="1">
      <alignment horizontal="left" vertical="center" wrapText="1" indent="1"/>
    </xf>
    <xf numFmtId="0" fontId="7" fillId="0" borderId="4" xfId="1" applyFont="1" applyBorder="1" applyAlignment="1">
      <alignment horizontal="left" vertical="center" wrapText="1" indent="1"/>
    </xf>
    <xf numFmtId="0" fontId="7" fillId="0" borderId="49" xfId="1" applyFont="1" applyBorder="1" applyAlignment="1">
      <alignment horizontal="left" vertical="center" wrapText="1" indent="1"/>
    </xf>
    <xf numFmtId="0" fontId="7" fillId="0" borderId="50" xfId="1" applyFont="1" applyBorder="1" applyAlignment="1">
      <alignment vertical="center" wrapText="1"/>
    </xf>
    <xf numFmtId="0" fontId="33" fillId="0" borderId="143" xfId="1" applyFont="1" applyFill="1" applyBorder="1" applyAlignment="1">
      <alignment horizontal="center" vertical="center" wrapText="1"/>
    </xf>
    <xf numFmtId="0" fontId="33" fillId="0" borderId="43" xfId="1" applyFont="1" applyFill="1" applyBorder="1" applyAlignment="1">
      <alignment horizontal="center" vertical="center" wrapText="1"/>
    </xf>
    <xf numFmtId="0" fontId="7" fillId="0" borderId="147" xfId="1" applyFont="1" applyBorder="1" applyAlignment="1">
      <alignment vertical="center" wrapText="1"/>
    </xf>
    <xf numFmtId="0" fontId="7" fillId="0" borderId="148" xfId="1" applyFont="1" applyBorder="1" applyAlignment="1">
      <alignment vertical="center" wrapText="1"/>
    </xf>
    <xf numFmtId="0" fontId="7" fillId="0" borderId="46" xfId="1" applyFont="1" applyBorder="1" applyAlignment="1">
      <alignment vertical="center" wrapText="1"/>
    </xf>
    <xf numFmtId="0" fontId="7" fillId="0" borderId="149" xfId="1" applyFont="1" applyBorder="1" applyAlignment="1">
      <alignment horizontal="left" vertical="center" wrapText="1" indent="1"/>
    </xf>
    <xf numFmtId="0" fontId="7" fillId="0" borderId="112" xfId="1" applyFont="1" applyBorder="1" applyAlignment="1">
      <alignment horizontal="left" vertical="center" wrapText="1" indent="1"/>
    </xf>
    <xf numFmtId="0" fontId="7" fillId="0" borderId="51" xfId="1" applyFont="1" applyBorder="1" applyAlignment="1">
      <alignment horizontal="left" vertical="center" wrapText="1" indent="1"/>
    </xf>
    <xf numFmtId="0" fontId="33" fillId="0" borderId="52" xfId="1" applyFont="1" applyFill="1" applyBorder="1" applyAlignment="1">
      <alignment horizontal="center" vertical="center"/>
    </xf>
    <xf numFmtId="0" fontId="33" fillId="0" borderId="153" xfId="1" applyFont="1" applyFill="1" applyBorder="1" applyAlignment="1">
      <alignment horizontal="center" vertical="center"/>
    </xf>
    <xf numFmtId="0" fontId="33" fillId="0" borderId="52" xfId="1" applyFont="1" applyFill="1" applyBorder="1" applyAlignment="1">
      <alignment horizontal="center" vertical="center" textRotation="255" wrapText="1"/>
    </xf>
    <xf numFmtId="0" fontId="33" fillId="0" borderId="47" xfId="1" applyFont="1" applyFill="1" applyBorder="1" applyAlignment="1">
      <alignment horizontal="center" vertical="center" textRotation="255" wrapText="1"/>
    </xf>
    <xf numFmtId="0" fontId="33" fillId="0" borderId="153" xfId="1" applyFont="1" applyFill="1" applyBorder="1" applyAlignment="1">
      <alignment horizontal="center" vertical="center" textRotation="255" wrapText="1"/>
    </xf>
    <xf numFmtId="0" fontId="7" fillId="0" borderId="149" xfId="1" applyFont="1" applyBorder="1" applyAlignment="1">
      <alignment vertical="center" wrapText="1"/>
    </xf>
    <xf numFmtId="0" fontId="7" fillId="0" borderId="112" xfId="1" applyFont="1" applyBorder="1" applyAlignment="1">
      <alignment vertical="center" wrapText="1"/>
    </xf>
    <xf numFmtId="0" fontId="7" fillId="0" borderId="51" xfId="1" applyFont="1" applyBorder="1" applyAlignment="1">
      <alignment vertical="center" wrapText="1"/>
    </xf>
    <xf numFmtId="0" fontId="5" fillId="0" borderId="69" xfId="1" applyFill="1" applyBorder="1" applyAlignment="1">
      <alignment horizontal="center"/>
    </xf>
    <xf numFmtId="0" fontId="5" fillId="0" borderId="53" xfId="1" applyFill="1" applyBorder="1" applyAlignment="1">
      <alignment horizontal="center"/>
    </xf>
    <xf numFmtId="0" fontId="5" fillId="0" borderId="82" xfId="1" applyFill="1" applyBorder="1" applyAlignment="1">
      <alignment horizontal="center"/>
    </xf>
    <xf numFmtId="0" fontId="5" fillId="0" borderId="83" xfId="1" applyFill="1" applyBorder="1" applyAlignment="1">
      <alignment horizontal="center"/>
    </xf>
    <xf numFmtId="0" fontId="33" fillId="0" borderId="69" xfId="1" applyFont="1" applyFill="1" applyBorder="1" applyAlignment="1">
      <alignment horizontal="center" vertical="center"/>
    </xf>
    <xf numFmtId="0" fontId="33" fillId="0" borderId="181" xfId="1" applyFont="1" applyFill="1" applyBorder="1" applyAlignment="1">
      <alignment horizontal="center" vertical="center"/>
    </xf>
    <xf numFmtId="0" fontId="33" fillId="0" borderId="53" xfId="1" applyFont="1" applyFill="1" applyBorder="1" applyAlignment="1">
      <alignment horizontal="center" vertical="center"/>
    </xf>
    <xf numFmtId="0" fontId="33" fillId="0" borderId="82" xfId="1" applyFont="1" applyFill="1" applyBorder="1" applyAlignment="1">
      <alignment horizontal="center" vertical="center"/>
    </xf>
    <xf numFmtId="0" fontId="33" fillId="0" borderId="61" xfId="1" applyFont="1" applyFill="1" applyBorder="1" applyAlignment="1">
      <alignment horizontal="center" vertical="center"/>
    </xf>
    <xf numFmtId="0" fontId="33" fillId="0" borderId="83" xfId="1" applyFont="1" applyFill="1" applyBorder="1" applyAlignment="1">
      <alignment horizontal="center" vertical="center"/>
    </xf>
    <xf numFmtId="0" fontId="44" fillId="0" borderId="52" xfId="1" applyFont="1" applyFill="1" applyBorder="1" applyAlignment="1">
      <alignment horizontal="center" vertical="center" textRotation="255" wrapText="1"/>
    </xf>
    <xf numFmtId="0" fontId="44" fillId="0" borderId="47" xfId="1" applyFont="1" applyFill="1" applyBorder="1" applyAlignment="1">
      <alignment horizontal="center" vertical="center" textRotation="255" wrapText="1"/>
    </xf>
    <xf numFmtId="0" fontId="44" fillId="0" borderId="153" xfId="1" applyFont="1" applyFill="1" applyBorder="1" applyAlignment="1">
      <alignment horizontal="center" vertical="center" textRotation="255" wrapText="1"/>
    </xf>
    <xf numFmtId="0" fontId="5" fillId="0" borderId="47" xfId="1" applyFill="1" applyBorder="1" applyAlignment="1">
      <alignment horizontal="center" vertical="center"/>
    </xf>
    <xf numFmtId="0" fontId="5" fillId="0" borderId="84" xfId="1" applyFill="1" applyBorder="1" applyAlignment="1">
      <alignment horizontal="center" vertical="center"/>
    </xf>
    <xf numFmtId="0" fontId="7" fillId="0" borderId="138" xfId="1" applyFont="1" applyBorder="1" applyAlignment="1">
      <alignment vertical="center" wrapText="1"/>
    </xf>
    <xf numFmtId="0" fontId="7" fillId="0" borderId="78" xfId="1" applyFont="1" applyBorder="1" applyAlignment="1">
      <alignment vertical="center" wrapText="1"/>
    </xf>
    <xf numFmtId="0" fontId="7" fillId="0" borderId="141" xfId="1" applyFont="1" applyBorder="1" applyAlignment="1">
      <alignment vertical="center" wrapText="1"/>
    </xf>
    <xf numFmtId="0" fontId="7" fillId="0" borderId="73" xfId="1" applyFont="1" applyBorder="1" applyAlignment="1">
      <alignment vertical="center" wrapText="1"/>
    </xf>
    <xf numFmtId="0" fontId="7" fillId="0" borderId="0" xfId="1" applyFont="1" applyBorder="1" applyAlignment="1">
      <alignment vertical="center" wrapText="1"/>
    </xf>
    <xf numFmtId="0" fontId="7" fillId="0" borderId="77" xfId="1" applyFont="1" applyBorder="1" applyAlignment="1">
      <alignment vertical="center" wrapText="1"/>
    </xf>
    <xf numFmtId="0" fontId="7" fillId="0" borderId="145" xfId="1" applyFont="1" applyBorder="1" applyAlignment="1">
      <alignment vertical="center" wrapText="1"/>
    </xf>
    <xf numFmtId="0" fontId="7" fillId="0" borderId="89" xfId="1" applyFont="1" applyBorder="1" applyAlignment="1">
      <alignment vertical="center" wrapText="1"/>
    </xf>
    <xf numFmtId="0" fontId="7" fillId="0" borderId="146" xfId="1" applyFont="1" applyBorder="1" applyAlignment="1">
      <alignment vertical="center" wrapText="1"/>
    </xf>
    <xf numFmtId="0" fontId="7" fillId="0" borderId="266" xfId="1" applyFont="1" applyBorder="1" applyAlignment="1">
      <alignment horizontal="left" vertical="center" wrapText="1" indent="1"/>
    </xf>
    <xf numFmtId="0" fontId="7" fillId="0" borderId="267" xfId="1" applyFont="1" applyBorder="1" applyAlignment="1">
      <alignment horizontal="left" vertical="center" wrapText="1" indent="1"/>
    </xf>
    <xf numFmtId="0" fontId="7" fillId="0" borderId="172" xfId="1" applyFont="1" applyBorder="1" applyAlignment="1">
      <alignment horizontal="left" vertical="center" wrapText="1" indent="1"/>
    </xf>
    <xf numFmtId="49" fontId="7" fillId="4" borderId="137" xfId="1" applyNumberFormat="1" applyFont="1" applyFill="1" applyBorder="1" applyAlignment="1" applyProtection="1">
      <alignment horizontal="left" vertical="top" wrapText="1"/>
      <protection locked="0"/>
    </xf>
    <xf numFmtId="49" fontId="7" fillId="4" borderId="47" xfId="1" applyNumberFormat="1" applyFont="1" applyFill="1" applyBorder="1" applyAlignment="1" applyProtection="1">
      <alignment horizontal="left" vertical="top" wrapText="1"/>
      <protection locked="0"/>
    </xf>
    <xf numFmtId="49" fontId="7" fillId="4" borderId="84" xfId="1" applyNumberFormat="1" applyFont="1" applyFill="1" applyBorder="1" applyAlignment="1" applyProtection="1">
      <alignment horizontal="left" vertical="top" wrapText="1"/>
      <protection locked="0"/>
    </xf>
    <xf numFmtId="0" fontId="7" fillId="0" borderId="263" xfId="1" applyFont="1" applyBorder="1" applyAlignment="1">
      <alignment horizontal="left" vertical="center" wrapText="1" indent="1"/>
    </xf>
    <xf numFmtId="0" fontId="7" fillId="0" borderId="100" xfId="1" applyFont="1" applyBorder="1" applyAlignment="1">
      <alignment horizontal="left" vertical="center" wrapText="1" indent="1"/>
    </xf>
    <xf numFmtId="0" fontId="7" fillId="0" borderId="170" xfId="1" applyFont="1" applyBorder="1" applyAlignment="1">
      <alignment horizontal="left" vertical="center" wrapText="1" indent="1"/>
    </xf>
    <xf numFmtId="0" fontId="7" fillId="0" borderId="265" xfId="1" applyFont="1" applyBorder="1" applyAlignment="1">
      <alignment horizontal="left" vertical="center" wrapText="1" indent="1"/>
    </xf>
    <xf numFmtId="0" fontId="7" fillId="0" borderId="258" xfId="1" applyFont="1" applyBorder="1" applyAlignment="1">
      <alignment horizontal="left" vertical="center" wrapText="1" indent="1"/>
    </xf>
    <xf numFmtId="0" fontId="7" fillId="0" borderId="202" xfId="1" applyFont="1" applyBorder="1" applyAlignment="1">
      <alignment horizontal="left" vertical="center" wrapText="1" indent="1"/>
    </xf>
    <xf numFmtId="0" fontId="7" fillId="0" borderId="145" xfId="1" applyFont="1" applyBorder="1" applyAlignment="1">
      <alignment horizontal="left" vertical="center" wrapText="1" indent="1"/>
    </xf>
    <xf numFmtId="0" fontId="7" fillId="0" borderId="89" xfId="1" applyFont="1" applyBorder="1" applyAlignment="1">
      <alignment horizontal="left" vertical="center" wrapText="1" indent="1"/>
    </xf>
    <xf numFmtId="0" fontId="7" fillId="0" borderId="146" xfId="1" applyFont="1" applyBorder="1" applyAlignment="1">
      <alignment horizontal="left" vertical="center" wrapText="1" indent="1"/>
    </xf>
    <xf numFmtId="0" fontId="7" fillId="0" borderId="69" xfId="1" applyFont="1" applyBorder="1" applyAlignment="1">
      <alignment horizontal="left" vertical="center" wrapText="1"/>
    </xf>
    <xf numFmtId="0" fontId="7" fillId="0" borderId="181" xfId="1" applyFont="1" applyBorder="1" applyAlignment="1">
      <alignment horizontal="left" vertical="center" wrapText="1"/>
    </xf>
    <xf numFmtId="0" fontId="7" fillId="0" borderId="53" xfId="1" applyFont="1" applyBorder="1" applyAlignment="1">
      <alignment horizontal="left" vertical="center" wrapText="1"/>
    </xf>
    <xf numFmtId="0" fontId="7" fillId="0" borderId="73" xfId="1" applyFont="1" applyBorder="1" applyAlignment="1">
      <alignment horizontal="left" vertical="center" wrapText="1"/>
    </xf>
    <xf numFmtId="0" fontId="7" fillId="0" borderId="0" xfId="1" applyFont="1" applyBorder="1" applyAlignment="1">
      <alignment horizontal="left" vertical="center" wrapText="1"/>
    </xf>
    <xf numFmtId="0" fontId="7" fillId="0" borderId="77" xfId="1" applyFont="1" applyBorder="1" applyAlignment="1">
      <alignment horizontal="left" vertical="center" wrapText="1"/>
    </xf>
    <xf numFmtId="0" fontId="7" fillId="0" borderId="145" xfId="1" applyFont="1" applyBorder="1" applyAlignment="1">
      <alignment horizontal="left" vertical="center" wrapText="1"/>
    </xf>
    <xf numFmtId="0" fontId="7" fillId="0" borderId="89" xfId="1" applyFont="1" applyBorder="1" applyAlignment="1">
      <alignment horizontal="left" vertical="center" wrapText="1"/>
    </xf>
    <xf numFmtId="0" fontId="7" fillId="0" borderId="146" xfId="1" applyFont="1" applyBorder="1" applyAlignment="1">
      <alignment horizontal="left" vertical="center" wrapText="1"/>
    </xf>
    <xf numFmtId="0" fontId="7" fillId="0" borderId="234" xfId="1" applyFont="1" applyBorder="1" applyAlignment="1">
      <alignment horizontal="left" vertical="center" wrapText="1" indent="1"/>
    </xf>
    <xf numFmtId="0" fontId="7" fillId="0" borderId="142" xfId="1" applyFont="1" applyBorder="1" applyAlignment="1">
      <alignment horizontal="left" vertical="center" wrapText="1" indent="1"/>
    </xf>
    <xf numFmtId="0" fontId="7" fillId="0" borderId="262" xfId="1" applyFont="1" applyBorder="1" applyAlignment="1">
      <alignment horizontal="left" vertical="center" wrapText="1" indent="1"/>
    </xf>
    <xf numFmtId="49" fontId="7" fillId="4" borderId="52" xfId="1" applyNumberFormat="1" applyFont="1" applyFill="1" applyBorder="1" applyAlignment="1" applyProtection="1">
      <alignment horizontal="left" vertical="top" wrapText="1"/>
      <protection locked="0"/>
    </xf>
    <xf numFmtId="0" fontId="7" fillId="0" borderId="264" xfId="1" applyFont="1" applyBorder="1" applyAlignment="1">
      <alignment horizontal="left" vertical="center" wrapText="1" indent="1"/>
    </xf>
    <xf numFmtId="0" fontId="7" fillId="0" borderId="101" xfId="1" applyFont="1" applyBorder="1" applyAlignment="1">
      <alignment horizontal="left" vertical="center" wrapText="1" indent="1"/>
    </xf>
    <xf numFmtId="0" fontId="7" fillId="0" borderId="171" xfId="1" applyFont="1" applyBorder="1" applyAlignment="1">
      <alignment horizontal="left" vertical="center" wrapText="1" indent="1"/>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42" xfId="1" applyFont="1" applyBorder="1" applyAlignment="1">
      <alignment vertical="center" wrapText="1"/>
    </xf>
    <xf numFmtId="0" fontId="7" fillId="0" borderId="56" xfId="1" applyFont="1" applyBorder="1" applyAlignment="1">
      <alignment vertical="center" wrapText="1"/>
    </xf>
    <xf numFmtId="0" fontId="7" fillId="0" borderId="1" xfId="1" applyFont="1" applyBorder="1" applyAlignment="1">
      <alignment vertical="center" wrapText="1"/>
    </xf>
    <xf numFmtId="0" fontId="7" fillId="0" borderId="36" xfId="1" applyFont="1" applyBorder="1" applyAlignment="1">
      <alignment vertical="center" wrapText="1"/>
    </xf>
    <xf numFmtId="0" fontId="7" fillId="0" borderId="6" xfId="1" applyFont="1" applyBorder="1" applyAlignment="1">
      <alignment vertical="center" wrapText="1"/>
    </xf>
    <xf numFmtId="0" fontId="7" fillId="0" borderId="3" xfId="1" applyFont="1" applyBorder="1" applyAlignment="1">
      <alignment vertical="center" wrapText="1"/>
    </xf>
    <xf numFmtId="0" fontId="7" fillId="0" borderId="15" xfId="1" applyFont="1" applyBorder="1" applyAlignment="1">
      <alignment vertical="center" wrapText="1"/>
    </xf>
    <xf numFmtId="0" fontId="9" fillId="0" borderId="6" xfId="1" applyFont="1" applyBorder="1" applyAlignment="1">
      <alignment vertical="center" wrapText="1"/>
    </xf>
    <xf numFmtId="0" fontId="9" fillId="0" borderId="3" xfId="1" applyFont="1" applyBorder="1" applyAlignment="1">
      <alignment vertical="center" wrapText="1"/>
    </xf>
    <xf numFmtId="0" fontId="9" fillId="0" borderId="15" xfId="1" applyFont="1" applyBorder="1" applyAlignment="1">
      <alignment vertical="center" wrapText="1"/>
    </xf>
    <xf numFmtId="0" fontId="7" fillId="0" borderId="147" xfId="1" applyFont="1" applyBorder="1" applyAlignment="1">
      <alignment horizontal="left" vertical="center" wrapText="1" indent="1"/>
    </xf>
    <xf numFmtId="0" fontId="7" fillId="0" borderId="148" xfId="1" applyFont="1" applyBorder="1" applyAlignment="1">
      <alignment horizontal="left" vertical="center" wrapText="1" indent="1"/>
    </xf>
    <xf numFmtId="0" fontId="7" fillId="0" borderId="46" xfId="1" applyFont="1" applyBorder="1" applyAlignment="1">
      <alignment horizontal="left" vertical="center" wrapText="1" indent="1"/>
    </xf>
    <xf numFmtId="0" fontId="5" fillId="0" borderId="56" xfId="1" applyFill="1" applyBorder="1" applyAlignment="1">
      <alignment horizontal="center" vertical="center"/>
    </xf>
    <xf numFmtId="0" fontId="5" fillId="0" borderId="1" xfId="1" applyFill="1" applyBorder="1" applyAlignment="1">
      <alignment horizontal="center" vertical="center"/>
    </xf>
    <xf numFmtId="0" fontId="5" fillId="0" borderId="6" xfId="1" applyFill="1" applyBorder="1" applyAlignment="1">
      <alignment horizontal="center" vertical="center"/>
    </xf>
    <xf numFmtId="0" fontId="5" fillId="0" borderId="3" xfId="1" applyFill="1" applyBorder="1" applyAlignment="1">
      <alignment horizontal="center" vertical="center"/>
    </xf>
    <xf numFmtId="0" fontId="5" fillId="0" borderId="79" xfId="1" applyFill="1" applyBorder="1" applyAlignment="1">
      <alignment horizontal="center" vertical="center"/>
    </xf>
    <xf numFmtId="0" fontId="5" fillId="0" borderId="5" xfId="1" applyFill="1" applyBorder="1" applyAlignment="1">
      <alignment horizontal="center" vertical="center"/>
    </xf>
    <xf numFmtId="0" fontId="5" fillId="0" borderId="7" xfId="1" applyFill="1" applyBorder="1" applyAlignment="1">
      <alignment horizontal="center" vertical="center"/>
    </xf>
    <xf numFmtId="0" fontId="5" fillId="0" borderId="8" xfId="1" applyFill="1" applyBorder="1" applyAlignment="1">
      <alignment horizontal="center" vertical="center"/>
    </xf>
    <xf numFmtId="0" fontId="9" fillId="9" borderId="142" xfId="1" applyFont="1" applyFill="1" applyBorder="1" applyAlignment="1">
      <alignment horizontal="center" vertical="center" shrinkToFit="1"/>
    </xf>
    <xf numFmtId="0" fontId="9" fillId="9" borderId="235" xfId="1" applyFont="1" applyFill="1" applyBorder="1" applyAlignment="1">
      <alignment horizontal="center" vertical="center" shrinkToFit="1"/>
    </xf>
    <xf numFmtId="0" fontId="5" fillId="9" borderId="67" xfId="1" applyFill="1" applyBorder="1" applyAlignment="1">
      <alignment horizontal="center" vertical="center"/>
    </xf>
    <xf numFmtId="0" fontId="5" fillId="9" borderId="65" xfId="1" applyFill="1" applyBorder="1" applyAlignment="1">
      <alignment horizontal="center" vertical="center"/>
    </xf>
    <xf numFmtId="0" fontId="5" fillId="9" borderId="30" xfId="1" applyFill="1" applyBorder="1" applyAlignment="1">
      <alignment horizontal="center" vertical="center"/>
    </xf>
    <xf numFmtId="0" fontId="86" fillId="0" borderId="192" xfId="1" applyFont="1" applyFill="1" applyBorder="1" applyAlignment="1">
      <alignment horizontal="center" vertical="center" shrinkToFit="1"/>
    </xf>
    <xf numFmtId="0" fontId="5" fillId="0" borderId="252" xfId="1" applyFill="1" applyBorder="1" applyAlignment="1">
      <alignment horizontal="center" vertical="center" shrinkToFit="1"/>
    </xf>
    <xf numFmtId="0" fontId="5" fillId="0" borderId="28" xfId="1" applyFill="1" applyBorder="1" applyAlignment="1">
      <alignment horizontal="center" vertical="center" shrinkToFit="1"/>
    </xf>
    <xf numFmtId="0" fontId="5" fillId="0" borderId="87" xfId="1" applyFill="1" applyBorder="1" applyAlignment="1">
      <alignment horizontal="center" vertical="center" shrinkToFit="1"/>
    </xf>
    <xf numFmtId="0" fontId="5" fillId="0" borderId="29" xfId="1" applyFill="1" applyBorder="1" applyAlignment="1">
      <alignment horizontal="center" vertical="center" shrinkToFit="1"/>
    </xf>
    <xf numFmtId="0" fontId="5" fillId="0" borderId="90" xfId="1" applyFill="1" applyBorder="1" applyAlignment="1">
      <alignment horizontal="center" vertical="center" shrinkToFit="1"/>
    </xf>
    <xf numFmtId="0" fontId="5" fillId="0" borderId="253" xfId="1" applyFill="1" applyBorder="1" applyAlignment="1">
      <alignment horizontal="center" vertical="center"/>
    </xf>
    <xf numFmtId="0" fontId="5" fillId="0" borderId="254" xfId="1" applyFill="1" applyBorder="1" applyAlignment="1">
      <alignment horizontal="center" vertical="center"/>
    </xf>
    <xf numFmtId="179" fontId="5" fillId="9" borderId="253" xfId="1" applyNumberFormat="1" applyFill="1" applyBorder="1" applyAlignment="1">
      <alignment horizontal="center" vertical="center"/>
    </xf>
    <xf numFmtId="179" fontId="5" fillId="9" borderId="255" xfId="1" applyNumberFormat="1" applyFill="1" applyBorder="1" applyAlignment="1">
      <alignment horizontal="center" vertical="center"/>
    </xf>
    <xf numFmtId="179" fontId="5" fillId="9" borderId="254" xfId="1" applyNumberFormat="1" applyFill="1" applyBorder="1" applyAlignment="1">
      <alignment horizontal="center" vertical="center"/>
    </xf>
    <xf numFmtId="179" fontId="5" fillId="9" borderId="256" xfId="1" applyNumberFormat="1" applyFill="1" applyBorder="1" applyAlignment="1">
      <alignment horizontal="center" vertical="center"/>
    </xf>
    <xf numFmtId="0" fontId="5" fillId="9" borderId="257" xfId="1" applyFill="1" applyBorder="1" applyAlignment="1">
      <alignment horizontal="center"/>
    </xf>
    <xf numFmtId="0" fontId="5" fillId="9" borderId="28" xfId="1" applyFill="1" applyBorder="1" applyAlignment="1">
      <alignment horizontal="center"/>
    </xf>
    <xf numFmtId="0" fontId="5" fillId="9" borderId="29" xfId="1" applyFill="1" applyBorder="1" applyAlignment="1">
      <alignment horizontal="center"/>
    </xf>
    <xf numFmtId="0" fontId="1" fillId="9" borderId="258" xfId="1" applyFont="1" applyFill="1" applyBorder="1" applyAlignment="1">
      <alignment horizontal="center" vertical="center" shrinkToFit="1"/>
    </xf>
    <xf numFmtId="0" fontId="1" fillId="9" borderId="259" xfId="1" applyFont="1" applyFill="1" applyBorder="1" applyAlignment="1">
      <alignment horizontal="center" vertical="center" shrinkToFit="1"/>
    </xf>
    <xf numFmtId="0" fontId="1" fillId="9" borderId="0" xfId="1" applyFont="1" applyFill="1" applyBorder="1" applyAlignment="1">
      <alignment horizontal="center" vertical="center" shrinkToFit="1"/>
    </xf>
    <xf numFmtId="0" fontId="1" fillId="9" borderId="74" xfId="1" applyFont="1" applyFill="1" applyBorder="1" applyAlignment="1">
      <alignment horizontal="center" vertical="center" shrinkToFit="1"/>
    </xf>
    <xf numFmtId="0" fontId="1" fillId="9" borderId="61" xfId="1" applyFont="1" applyFill="1" applyBorder="1" applyAlignment="1">
      <alignment horizontal="center" vertical="center" shrinkToFit="1"/>
    </xf>
    <xf numFmtId="0" fontId="1" fillId="9" borderId="150" xfId="1" applyFont="1" applyFill="1" applyBorder="1" applyAlignment="1">
      <alignment horizontal="center" vertical="center" shrinkToFit="1"/>
    </xf>
    <xf numFmtId="0" fontId="5" fillId="0" borderId="260" xfId="1" applyFill="1" applyBorder="1" applyAlignment="1">
      <alignment horizontal="center" vertical="center"/>
    </xf>
    <xf numFmtId="179" fontId="5" fillId="9" borderId="260" xfId="1" applyNumberFormat="1" applyFill="1" applyBorder="1" applyAlignment="1">
      <alignment horizontal="center" vertical="center"/>
    </xf>
    <xf numFmtId="179" fontId="5" fillId="9" borderId="261" xfId="1" applyNumberFormat="1" applyFill="1" applyBorder="1" applyAlignment="1">
      <alignment horizontal="center" vertical="center"/>
    </xf>
    <xf numFmtId="49" fontId="66" fillId="0" borderId="0" xfId="0" applyNumberFormat="1" applyFont="1" applyAlignment="1">
      <alignment horizontal="center" vertical="center"/>
    </xf>
    <xf numFmtId="49" fontId="71" fillId="10" borderId="271" xfId="0" applyNumberFormat="1" applyFont="1" applyFill="1" applyBorder="1" applyAlignment="1" applyProtection="1">
      <alignment horizontal="center" vertical="center" shrinkToFit="1"/>
      <protection locked="0"/>
    </xf>
    <xf numFmtId="49" fontId="71" fillId="10" borderId="272" xfId="0" applyNumberFormat="1" applyFont="1" applyFill="1" applyBorder="1" applyAlignment="1" applyProtection="1">
      <alignment horizontal="center" vertical="center" shrinkToFit="1"/>
      <protection locked="0"/>
    </xf>
    <xf numFmtId="49" fontId="71" fillId="0" borderId="7" xfId="0" applyNumberFormat="1" applyFont="1" applyFill="1" applyBorder="1" applyAlignment="1">
      <alignment horizontal="left" vertical="center" shrinkToFit="1"/>
    </xf>
    <xf numFmtId="49" fontId="71" fillId="0" borderId="8" xfId="0" applyNumberFormat="1" applyFont="1" applyFill="1" applyBorder="1" applyAlignment="1">
      <alignment horizontal="left" vertical="center" shrinkToFit="1"/>
    </xf>
    <xf numFmtId="49" fontId="71" fillId="0" borderId="42" xfId="0" applyNumberFormat="1" applyFont="1" applyFill="1" applyBorder="1" applyAlignment="1">
      <alignment horizontal="left" vertical="center" shrinkToFit="1"/>
    </xf>
    <xf numFmtId="49" fontId="71" fillId="0" borderId="149" xfId="0" applyNumberFormat="1" applyFont="1" applyFill="1" applyBorder="1" applyAlignment="1">
      <alignment horizontal="left" vertical="center" shrinkToFit="1"/>
    </xf>
    <xf numFmtId="49" fontId="71" fillId="0" borderId="112" xfId="0" applyNumberFormat="1" applyFont="1" applyFill="1" applyBorder="1" applyAlignment="1">
      <alignment horizontal="left" vertical="center" shrinkToFit="1"/>
    </xf>
    <xf numFmtId="49" fontId="71" fillId="0" borderId="62" xfId="0" applyNumberFormat="1" applyFont="1" applyFill="1" applyBorder="1" applyAlignment="1">
      <alignment horizontal="left" vertical="center" shrinkToFit="1"/>
    </xf>
    <xf numFmtId="49" fontId="71" fillId="10" borderId="180" xfId="0" applyNumberFormat="1" applyFont="1" applyFill="1" applyBorder="1" applyAlignment="1" applyProtection="1">
      <alignment horizontal="center" vertical="center" shrinkToFit="1"/>
      <protection locked="0"/>
    </xf>
    <xf numFmtId="49" fontId="71" fillId="10" borderId="270" xfId="0" applyNumberFormat="1" applyFont="1" applyFill="1" applyBorder="1" applyAlignment="1" applyProtection="1">
      <alignment horizontal="center" vertical="center" shrinkToFit="1"/>
      <protection locked="0"/>
    </xf>
    <xf numFmtId="49" fontId="71" fillId="0" borderId="6" xfId="0" applyNumberFormat="1" applyFont="1" applyFill="1" applyBorder="1" applyAlignment="1">
      <alignment horizontal="left" vertical="center" shrinkToFit="1"/>
    </xf>
    <xf numFmtId="49" fontId="71" fillId="0" borderId="3" xfId="0" applyNumberFormat="1" applyFont="1" applyFill="1" applyBorder="1" applyAlignment="1">
      <alignment horizontal="left" vertical="center" shrinkToFit="1"/>
    </xf>
    <xf numFmtId="49" fontId="71" fillId="0" borderId="15" xfId="0" applyNumberFormat="1" applyFont="1" applyFill="1" applyBorder="1" applyAlignment="1">
      <alignment horizontal="left" vertical="center" shrinkToFit="1"/>
    </xf>
    <xf numFmtId="49" fontId="71" fillId="0" borderId="144" xfId="0" applyNumberFormat="1" applyFont="1" applyFill="1" applyBorder="1" applyAlignment="1">
      <alignment horizontal="left" vertical="center" shrinkToFit="1"/>
    </xf>
    <xf numFmtId="49" fontId="71" fillId="0" borderId="4" xfId="0" applyNumberFormat="1" applyFont="1" applyFill="1" applyBorder="1" applyAlignment="1">
      <alignment horizontal="left" vertical="center" shrinkToFit="1"/>
    </xf>
    <xf numFmtId="49" fontId="71" fillId="0" borderId="64" xfId="0" applyNumberFormat="1" applyFont="1" applyFill="1" applyBorder="1" applyAlignment="1">
      <alignment horizontal="left" vertical="center" shrinkToFit="1"/>
    </xf>
    <xf numFmtId="49" fontId="71" fillId="0" borderId="144" xfId="0" applyNumberFormat="1" applyFont="1" applyFill="1" applyBorder="1" applyAlignment="1">
      <alignment horizontal="left" vertical="center" wrapText="1" shrinkToFit="1"/>
    </xf>
    <xf numFmtId="49" fontId="70" fillId="6" borderId="268" xfId="0" applyNumberFormat="1" applyFont="1" applyFill="1" applyBorder="1" applyAlignment="1">
      <alignment horizontal="center" vertical="top" textRotation="255" shrinkToFit="1"/>
    </xf>
    <xf numFmtId="49" fontId="70" fillId="6" borderId="269" xfId="0" applyNumberFormat="1" applyFont="1" applyFill="1" applyBorder="1" applyAlignment="1">
      <alignment horizontal="center" vertical="top" textRotation="255" shrinkToFit="1"/>
    </xf>
    <xf numFmtId="49" fontId="70" fillId="0" borderId="0" xfId="0" applyNumberFormat="1" applyFont="1" applyFill="1" applyBorder="1" applyAlignment="1">
      <alignment horizontal="right" vertical="center" shrinkToFit="1"/>
    </xf>
    <xf numFmtId="0" fontId="76" fillId="9" borderId="0" xfId="0" applyNumberFormat="1" applyFont="1" applyFill="1" applyBorder="1" applyAlignment="1">
      <alignment horizontal="left" vertical="center" shrinkToFit="1"/>
    </xf>
    <xf numFmtId="49" fontId="70" fillId="0" borderId="0" xfId="0" applyNumberFormat="1" applyFont="1" applyFill="1" applyBorder="1" applyAlignment="1">
      <alignment horizontal="right" vertical="center"/>
    </xf>
    <xf numFmtId="49" fontId="70" fillId="10" borderId="0" xfId="0" applyNumberFormat="1" applyFont="1" applyFill="1" applyBorder="1" applyAlignment="1" applyProtection="1">
      <alignment horizontal="left" vertical="center" shrinkToFit="1"/>
      <protection locked="0"/>
    </xf>
    <xf numFmtId="49" fontId="71" fillId="0" borderId="0" xfId="0" applyNumberFormat="1" applyFont="1" applyFill="1" applyBorder="1" applyAlignment="1">
      <alignment vertical="center" wrapText="1"/>
    </xf>
    <xf numFmtId="49" fontId="71" fillId="0" borderId="78" xfId="0" applyNumberFormat="1" applyFont="1" applyFill="1" applyBorder="1" applyAlignment="1">
      <alignment vertical="center" wrapText="1"/>
    </xf>
    <xf numFmtId="49" fontId="69" fillId="6" borderId="56" xfId="0" applyNumberFormat="1" applyFont="1" applyFill="1" applyBorder="1" applyAlignment="1">
      <alignment horizontal="center" vertical="center" shrinkToFit="1"/>
    </xf>
    <xf numFmtId="49" fontId="69" fillId="6" borderId="1" xfId="0" applyNumberFormat="1" applyFont="1" applyFill="1" applyBorder="1" applyAlignment="1">
      <alignment horizontal="center" vertical="center" shrinkToFit="1"/>
    </xf>
    <xf numFmtId="49" fontId="69" fillId="6" borderId="36" xfId="0" applyNumberFormat="1" applyFont="1" applyFill="1" applyBorder="1" applyAlignment="1">
      <alignment horizontal="center" vertical="center" shrinkToFit="1"/>
    </xf>
    <xf numFmtId="49" fontId="70" fillId="0" borderId="0" xfId="0" applyNumberFormat="1" applyFont="1" applyFill="1" applyBorder="1" applyAlignment="1">
      <alignment horizontal="center" vertical="center" shrinkToFit="1"/>
    </xf>
    <xf numFmtId="0" fontId="77" fillId="9" borderId="89" xfId="0" applyNumberFormat="1" applyFont="1" applyFill="1" applyBorder="1" applyAlignment="1">
      <alignment horizontal="center" vertical="center" shrinkToFit="1"/>
    </xf>
    <xf numFmtId="49" fontId="70" fillId="0" borderId="89" xfId="0" applyNumberFormat="1" applyFont="1" applyFill="1" applyBorder="1" applyAlignment="1">
      <alignment horizontal="center" vertical="center"/>
    </xf>
    <xf numFmtId="49" fontId="70" fillId="0" borderId="0" xfId="0" applyNumberFormat="1" applyFont="1" applyFill="1" applyBorder="1" applyAlignment="1">
      <alignment horizontal="center" vertical="center"/>
    </xf>
    <xf numFmtId="0" fontId="91" fillId="0" borderId="181" xfId="0" applyFont="1" applyBorder="1" applyAlignment="1">
      <alignment horizontal="center" vertical="center"/>
    </xf>
    <xf numFmtId="0" fontId="91" fillId="0" borderId="0" xfId="0" applyFont="1" applyAlignment="1">
      <alignment horizontal="center" vertical="center"/>
    </xf>
    <xf numFmtId="0" fontId="2" fillId="0" borderId="0" xfId="1" applyFont="1" applyAlignment="1">
      <alignment horizontal="distributed" indent="2"/>
    </xf>
    <xf numFmtId="0" fontId="91" fillId="0" borderId="15" xfId="0" applyFont="1" applyFill="1" applyBorder="1" applyAlignment="1">
      <alignment horizontal="distributed" vertical="center" indent="2"/>
    </xf>
    <xf numFmtId="0" fontId="91" fillId="0" borderId="64" xfId="0" applyFont="1" applyFill="1" applyBorder="1" applyAlignment="1">
      <alignment horizontal="distributed" vertical="center" indent="2"/>
    </xf>
    <xf numFmtId="0" fontId="91" fillId="4" borderId="276" xfId="0" applyNumberFormat="1" applyFont="1" applyFill="1" applyBorder="1" applyAlignment="1" applyProtection="1">
      <alignment horizontal="left" vertical="top" wrapText="1"/>
      <protection locked="0"/>
    </xf>
    <xf numFmtId="0" fontId="91" fillId="4" borderId="183" xfId="0" applyNumberFormat="1" applyFont="1" applyFill="1" applyBorder="1" applyAlignment="1" applyProtection="1">
      <alignment horizontal="left" vertical="top" wrapText="1"/>
      <protection locked="0"/>
    </xf>
    <xf numFmtId="0" fontId="91" fillId="4" borderId="180" xfId="0" applyNumberFormat="1" applyFont="1" applyFill="1" applyBorder="1" applyAlignment="1" applyProtection="1">
      <alignment horizontal="left" vertical="top" wrapText="1"/>
      <protection locked="0"/>
    </xf>
    <xf numFmtId="0" fontId="91" fillId="4" borderId="85" xfId="0" applyNumberFormat="1" applyFont="1" applyFill="1" applyBorder="1" applyAlignment="1" applyProtection="1">
      <alignment horizontal="left" vertical="top" wrapText="1"/>
      <protection locked="0"/>
    </xf>
    <xf numFmtId="0" fontId="91" fillId="0" borderId="42" xfId="0" applyFont="1" applyFill="1" applyBorder="1" applyAlignment="1">
      <alignment horizontal="distributed" vertical="center" indent="2"/>
    </xf>
    <xf numFmtId="0" fontId="91" fillId="0" borderId="62" xfId="0" applyFont="1" applyFill="1" applyBorder="1" applyAlignment="1">
      <alignment horizontal="distributed" vertical="center" indent="2"/>
    </xf>
    <xf numFmtId="0" fontId="91" fillId="4" borderId="121" xfId="0" applyNumberFormat="1" applyFont="1" applyFill="1" applyBorder="1" applyAlignment="1" applyProtection="1">
      <alignment horizontal="left" vertical="top" wrapText="1"/>
      <protection locked="0"/>
    </xf>
    <xf numFmtId="0" fontId="91" fillId="4" borderId="184" xfId="0" applyNumberFormat="1" applyFont="1" applyFill="1" applyBorder="1" applyAlignment="1" applyProtection="1">
      <alignment horizontal="left" vertical="top" wrapText="1"/>
      <protection locked="0"/>
    </xf>
    <xf numFmtId="0" fontId="91" fillId="4" borderId="271" xfId="0" applyNumberFormat="1" applyFont="1" applyFill="1" applyBorder="1" applyAlignment="1" applyProtection="1">
      <alignment horizontal="left" vertical="top" wrapText="1"/>
      <protection locked="0"/>
    </xf>
    <xf numFmtId="0" fontId="91" fillId="4" borderId="283" xfId="0" applyNumberFormat="1" applyFont="1" applyFill="1" applyBorder="1" applyAlignment="1" applyProtection="1">
      <alignment horizontal="left" vertical="top" wrapText="1"/>
      <protection locked="0"/>
    </xf>
    <xf numFmtId="0" fontId="9" fillId="9" borderId="142" xfId="0" applyFont="1" applyFill="1" applyBorder="1" applyAlignment="1">
      <alignment horizontal="left" vertical="center" indent="3"/>
    </xf>
    <xf numFmtId="0" fontId="9" fillId="9" borderId="235" xfId="0" applyFont="1" applyFill="1" applyBorder="1" applyAlignment="1">
      <alignment horizontal="left" vertical="center" indent="3"/>
    </xf>
    <xf numFmtId="0" fontId="100" fillId="9" borderId="257" xfId="0" applyFont="1" applyFill="1" applyBorder="1" applyAlignment="1">
      <alignment horizontal="distributed" vertical="center" indent="4"/>
    </xf>
    <xf numFmtId="0" fontId="100" fillId="9" borderId="258" xfId="0" applyFont="1" applyFill="1" applyBorder="1" applyAlignment="1">
      <alignment horizontal="distributed" vertical="center" indent="4"/>
    </xf>
    <xf numFmtId="0" fontId="100" fillId="9" borderId="259" xfId="0" applyFont="1" applyFill="1" applyBorder="1" applyAlignment="1">
      <alignment horizontal="distributed" vertical="center" indent="4"/>
    </xf>
    <xf numFmtId="0" fontId="100" fillId="9" borderId="28" xfId="0" applyFont="1" applyFill="1" applyBorder="1" applyAlignment="1">
      <alignment horizontal="distributed" vertical="center" indent="4"/>
    </xf>
    <xf numFmtId="0" fontId="100" fillId="9" borderId="0" xfId="0" applyFont="1" applyFill="1" applyBorder="1" applyAlignment="1">
      <alignment horizontal="distributed" vertical="center" indent="4"/>
    </xf>
    <xf numFmtId="0" fontId="100" fillId="9" borderId="74" xfId="0" applyFont="1" applyFill="1" applyBorder="1" applyAlignment="1">
      <alignment horizontal="distributed" vertical="center" indent="4"/>
    </xf>
    <xf numFmtId="0" fontId="100" fillId="9" borderId="29" xfId="0" applyFont="1" applyFill="1" applyBorder="1" applyAlignment="1">
      <alignment horizontal="distributed" vertical="center" indent="4"/>
    </xf>
    <xf numFmtId="0" fontId="100" fillId="9" borderId="61" xfId="0" applyFont="1" applyFill="1" applyBorder="1" applyAlignment="1">
      <alignment horizontal="distributed" vertical="center" indent="4"/>
    </xf>
    <xf numFmtId="0" fontId="100" fillId="9" borderId="150" xfId="0" applyFont="1" applyFill="1" applyBorder="1" applyAlignment="1">
      <alignment horizontal="distributed" vertical="center" indent="4"/>
    </xf>
    <xf numFmtId="0" fontId="91" fillId="0" borderId="4" xfId="0" applyFont="1" applyFill="1" applyBorder="1" applyAlignment="1">
      <alignment horizontal="distributed" vertical="center" indent="2"/>
    </xf>
    <xf numFmtId="0" fontId="91" fillId="0" borderId="66" xfId="0" applyFont="1" applyBorder="1" applyAlignment="1">
      <alignment horizontal="center" vertical="center" textRotation="255"/>
    </xf>
    <xf numFmtId="0" fontId="91" fillId="0" borderId="71" xfId="0" applyFont="1" applyBorder="1" applyAlignment="1">
      <alignment horizontal="center" vertical="center" textRotation="255"/>
    </xf>
    <xf numFmtId="0" fontId="91" fillId="0" borderId="80" xfId="0" applyFont="1" applyBorder="1" applyAlignment="1">
      <alignment horizontal="center" vertical="center" textRotation="255"/>
    </xf>
    <xf numFmtId="0" fontId="91" fillId="0" borderId="36" xfId="0" applyFont="1" applyFill="1" applyBorder="1" applyAlignment="1">
      <alignment horizontal="distributed" vertical="center" indent="2"/>
    </xf>
    <xf numFmtId="0" fontId="91" fillId="0" borderId="54" xfId="0" applyFont="1" applyFill="1" applyBorder="1" applyAlignment="1">
      <alignment horizontal="distributed" vertical="center" indent="2"/>
    </xf>
    <xf numFmtId="0" fontId="91" fillId="4" borderId="120" xfId="0" applyNumberFormat="1" applyFont="1" applyFill="1" applyBorder="1" applyAlignment="1" applyProtection="1">
      <alignment horizontal="left" vertical="top" wrapText="1"/>
      <protection locked="0"/>
    </xf>
    <xf numFmtId="0" fontId="91" fillId="4" borderId="278" xfId="0" applyNumberFormat="1" applyFont="1" applyFill="1" applyBorder="1" applyAlignment="1" applyProtection="1">
      <alignment horizontal="left" vertical="top" wrapText="1"/>
      <protection locked="0"/>
    </xf>
    <xf numFmtId="0" fontId="91" fillId="4" borderId="268" xfId="0" applyNumberFormat="1" applyFont="1" applyFill="1" applyBorder="1" applyAlignment="1" applyProtection="1">
      <alignment horizontal="left" vertical="top" wrapText="1"/>
      <protection locked="0"/>
    </xf>
    <xf numFmtId="0" fontId="91" fillId="4" borderId="279" xfId="0" applyNumberFormat="1" applyFont="1" applyFill="1" applyBorder="1" applyAlignment="1" applyProtection="1">
      <alignment horizontal="left" vertical="top" wrapText="1"/>
      <protection locked="0"/>
    </xf>
    <xf numFmtId="0" fontId="91" fillId="4" borderId="269" xfId="0" applyNumberFormat="1" applyFont="1" applyFill="1" applyBorder="1" applyAlignment="1" applyProtection="1">
      <alignment horizontal="left" vertical="top" wrapText="1"/>
      <protection locked="0"/>
    </xf>
    <xf numFmtId="0" fontId="91" fillId="4" borderId="270" xfId="0" applyNumberFormat="1" applyFont="1" applyFill="1" applyBorder="1" applyAlignment="1" applyProtection="1">
      <alignment horizontal="left" vertical="top" wrapText="1"/>
      <protection locked="0"/>
    </xf>
    <xf numFmtId="0" fontId="91" fillId="4" borderId="272" xfId="0" applyNumberFormat="1" applyFont="1" applyFill="1" applyBorder="1" applyAlignment="1" applyProtection="1">
      <alignment horizontal="left" vertical="top" wrapText="1"/>
      <protection locked="0"/>
    </xf>
    <xf numFmtId="0" fontId="7" fillId="0" borderId="71" xfId="0" applyFont="1" applyBorder="1" applyAlignment="1">
      <alignment horizontal="center" vertical="center" textRotation="255" wrapText="1" shrinkToFit="1"/>
    </xf>
    <xf numFmtId="0" fontId="91" fillId="0" borderId="28" xfId="0" applyFont="1" applyFill="1" applyBorder="1" applyAlignment="1">
      <alignment horizontal="distributed" vertical="center" indent="2"/>
    </xf>
    <xf numFmtId="0" fontId="91" fillId="0" borderId="74" xfId="0" applyFont="1" applyFill="1" applyBorder="1" applyAlignment="1">
      <alignment horizontal="distributed" vertical="center" indent="2"/>
    </xf>
    <xf numFmtId="0" fontId="91" fillId="4" borderId="14" xfId="0" applyNumberFormat="1" applyFont="1" applyFill="1" applyBorder="1" applyAlignment="1" applyProtection="1">
      <alignment horizontal="left" vertical="top" wrapText="1"/>
      <protection locked="0"/>
    </xf>
    <xf numFmtId="0" fontId="91" fillId="4" borderId="89" xfId="0" applyNumberFormat="1" applyFont="1" applyFill="1" applyBorder="1" applyAlignment="1" applyProtection="1">
      <alignment horizontal="left" vertical="top" wrapText="1"/>
      <protection locked="0"/>
    </xf>
    <xf numFmtId="0" fontId="91" fillId="4" borderId="58" xfId="0" applyNumberFormat="1" applyFont="1" applyFill="1" applyBorder="1" applyAlignment="1" applyProtection="1">
      <alignment horizontal="left" vertical="top" wrapText="1"/>
      <protection locked="0"/>
    </xf>
    <xf numFmtId="0" fontId="91" fillId="4" borderId="88" xfId="0" applyNumberFormat="1" applyFont="1" applyFill="1" applyBorder="1" applyAlignment="1" applyProtection="1">
      <alignment horizontal="left" vertical="top" wrapText="1"/>
      <protection locked="0"/>
    </xf>
    <xf numFmtId="0" fontId="91" fillId="4" borderId="284" xfId="0" applyNumberFormat="1" applyFont="1" applyFill="1" applyBorder="1" applyAlignment="1" applyProtection="1">
      <alignment horizontal="left" vertical="top" wrapText="1"/>
      <protection locked="0"/>
    </xf>
    <xf numFmtId="0" fontId="91" fillId="4" borderId="185" xfId="0" applyNumberFormat="1" applyFont="1" applyFill="1" applyBorder="1" applyAlignment="1" applyProtection="1">
      <alignment horizontal="left" vertical="top" wrapText="1"/>
      <protection locked="0"/>
    </xf>
    <xf numFmtId="0" fontId="91" fillId="4" borderId="92" xfId="0" applyNumberFormat="1" applyFont="1" applyFill="1" applyBorder="1" applyAlignment="1" applyProtection="1">
      <alignment horizontal="left" vertical="top" wrapText="1"/>
      <protection locked="0"/>
    </xf>
    <xf numFmtId="0" fontId="91" fillId="4" borderId="280" xfId="0" applyNumberFormat="1" applyFont="1" applyFill="1" applyBorder="1" applyAlignment="1" applyProtection="1">
      <alignment horizontal="left" vertical="top" wrapText="1"/>
      <protection locked="0"/>
    </xf>
    <xf numFmtId="0" fontId="91" fillId="4" borderId="281" xfId="0" applyNumberFormat="1" applyFont="1" applyFill="1" applyBorder="1" applyAlignment="1" applyProtection="1">
      <alignment horizontal="left" vertical="top" wrapText="1"/>
      <protection locked="0"/>
    </xf>
    <xf numFmtId="0" fontId="91" fillId="0" borderId="75" xfId="0" applyFont="1" applyFill="1" applyBorder="1" applyAlignment="1">
      <alignment horizontal="distributed" vertical="center" indent="2"/>
    </xf>
    <xf numFmtId="0" fontId="91" fillId="0" borderId="86" xfId="0" applyFont="1" applyFill="1" applyBorder="1" applyAlignment="1">
      <alignment horizontal="distributed" vertical="center" indent="2"/>
    </xf>
    <xf numFmtId="0" fontId="91" fillId="4" borderId="131" xfId="0" applyNumberFormat="1" applyFont="1" applyFill="1" applyBorder="1" applyAlignment="1" applyProtection="1">
      <alignment horizontal="left" vertical="top" wrapText="1"/>
      <protection locked="0"/>
    </xf>
    <xf numFmtId="0" fontId="91" fillId="4" borderId="282" xfId="0" applyNumberFormat="1" applyFont="1" applyFill="1" applyBorder="1" applyAlignment="1" applyProtection="1">
      <alignment horizontal="left" vertical="top" wrapText="1"/>
      <protection locked="0"/>
    </xf>
    <xf numFmtId="0" fontId="91" fillId="0" borderId="148" xfId="0" applyFont="1" applyFill="1" applyBorder="1" applyAlignment="1">
      <alignment horizontal="distributed" vertical="center" indent="2"/>
    </xf>
    <xf numFmtId="0" fontId="91" fillId="0" borderId="66" xfId="0" applyFont="1" applyFill="1" applyBorder="1" applyAlignment="1">
      <alignment horizontal="center" vertical="center"/>
    </xf>
    <xf numFmtId="0" fontId="91" fillId="0" borderId="70" xfId="0" applyFont="1" applyFill="1" applyBorder="1" applyAlignment="1">
      <alignment horizontal="center" vertical="center"/>
    </xf>
    <xf numFmtId="0" fontId="91" fillId="0" borderId="67" xfId="0" applyFont="1" applyFill="1" applyBorder="1" applyAlignment="1">
      <alignment horizontal="center" vertical="center"/>
    </xf>
    <xf numFmtId="0" fontId="91" fillId="0" borderId="277" xfId="0" applyFont="1" applyFill="1" applyBorder="1" applyAlignment="1">
      <alignment horizontal="center" vertical="center"/>
    </xf>
    <xf numFmtId="0" fontId="91" fillId="0" borderId="111" xfId="0" applyFont="1" applyFill="1" applyBorder="1" applyAlignment="1">
      <alignment horizontal="center" vertical="center"/>
    </xf>
    <xf numFmtId="0" fontId="91" fillId="0" borderId="43" xfId="0" applyFont="1" applyFill="1" applyBorder="1" applyAlignment="1">
      <alignment horizontal="center" vertical="center"/>
    </xf>
    <xf numFmtId="0" fontId="91" fillId="0" borderId="78" xfId="0" applyFont="1" applyFill="1" applyBorder="1" applyAlignment="1">
      <alignment horizontal="distributed" vertical="center" indent="2"/>
    </xf>
    <xf numFmtId="0" fontId="91" fillId="0" borderId="69" xfId="0" applyFont="1" applyFill="1" applyBorder="1" applyAlignment="1">
      <alignment horizontal="center" vertical="center"/>
    </xf>
    <xf numFmtId="0" fontId="91" fillId="0" borderId="73" xfId="0" applyFont="1" applyFill="1" applyBorder="1" applyAlignment="1">
      <alignment horizontal="center" vertical="center"/>
    </xf>
    <xf numFmtId="0" fontId="91" fillId="0" borderId="74" xfId="0" applyFont="1" applyFill="1" applyBorder="1" applyAlignment="1">
      <alignment horizontal="center" vertical="center"/>
    </xf>
    <xf numFmtId="0" fontId="91" fillId="0" borderId="82" xfId="0" applyFont="1" applyFill="1" applyBorder="1" applyAlignment="1">
      <alignment horizontal="center" vertical="center"/>
    </xf>
    <xf numFmtId="0" fontId="91" fillId="0" borderId="150" xfId="0" applyFont="1" applyFill="1" applyBorder="1" applyAlignment="1">
      <alignment horizontal="center" vertical="center"/>
    </xf>
    <xf numFmtId="0" fontId="91" fillId="0" borderId="67" xfId="0" applyFont="1" applyFill="1" applyBorder="1" applyAlignment="1">
      <alignment horizontal="center" vertical="center" textRotation="255" wrapText="1"/>
    </xf>
    <xf numFmtId="0" fontId="91" fillId="0" borderId="65" xfId="0" applyFont="1" applyFill="1" applyBorder="1" applyAlignment="1">
      <alignment horizontal="center" vertical="center" textRotation="255" wrapText="1"/>
    </xf>
    <xf numFmtId="0" fontId="91" fillId="0" borderId="30" xfId="0" applyFont="1" applyFill="1" applyBorder="1" applyAlignment="1">
      <alignment horizontal="center" vertical="center" textRotation="255" wrapText="1"/>
    </xf>
    <xf numFmtId="0" fontId="91" fillId="0" borderId="252" xfId="0" applyFont="1" applyFill="1" applyBorder="1" applyAlignment="1">
      <alignment horizontal="center" vertical="center"/>
    </xf>
    <xf numFmtId="0" fontId="91" fillId="0" borderId="273" xfId="0" applyFont="1" applyFill="1" applyBorder="1" applyAlignment="1">
      <alignment horizontal="center" vertical="center"/>
    </xf>
    <xf numFmtId="179" fontId="91" fillId="9" borderId="199" xfId="0" applyNumberFormat="1" applyFont="1" applyFill="1" applyBorder="1" applyAlignment="1">
      <alignment horizontal="left" vertical="center" indent="1"/>
    </xf>
    <xf numFmtId="179" fontId="91" fillId="9" borderId="181" xfId="0" applyNumberFormat="1" applyFont="1" applyFill="1" applyBorder="1" applyAlignment="1">
      <alignment horizontal="left" vertical="center" indent="1"/>
    </xf>
    <xf numFmtId="179" fontId="91" fillId="9" borderId="53" xfId="0" applyNumberFormat="1" applyFont="1" applyFill="1" applyBorder="1" applyAlignment="1">
      <alignment horizontal="left" vertical="center" indent="1"/>
    </xf>
    <xf numFmtId="179" fontId="91" fillId="9" borderId="200" xfId="0" applyNumberFormat="1" applyFont="1" applyFill="1" applyBorder="1" applyAlignment="1">
      <alignment horizontal="left" vertical="center" indent="1"/>
    </xf>
    <xf numFmtId="179" fontId="91" fillId="9" borderId="274" xfId="0" applyNumberFormat="1" applyFont="1" applyFill="1" applyBorder="1" applyAlignment="1">
      <alignment horizontal="left" vertical="center" indent="1"/>
    </xf>
    <xf numFmtId="179" fontId="91" fillId="9" borderId="169" xfId="0" applyNumberFormat="1" applyFont="1" applyFill="1" applyBorder="1" applyAlignment="1">
      <alignment horizontal="left" vertical="center" indent="1"/>
    </xf>
    <xf numFmtId="0" fontId="91" fillId="0" borderId="275" xfId="0" applyFont="1" applyFill="1" applyBorder="1" applyAlignment="1">
      <alignment horizontal="center" vertical="center"/>
    </xf>
    <xf numFmtId="0" fontId="91" fillId="0" borderId="90" xfId="0" applyFont="1" applyFill="1" applyBorder="1" applyAlignment="1">
      <alignment horizontal="center" vertical="center"/>
    </xf>
    <xf numFmtId="179" fontId="91" fillId="9" borderId="201" xfId="0" applyNumberFormat="1" applyFont="1" applyFill="1" applyBorder="1" applyAlignment="1">
      <alignment horizontal="left" vertical="center" indent="1"/>
    </xf>
    <xf numFmtId="179" fontId="91" fillId="9" borderId="258" xfId="0" applyNumberFormat="1" applyFont="1" applyFill="1" applyBorder="1" applyAlignment="1">
      <alignment horizontal="left" vertical="center" indent="1"/>
    </xf>
    <xf numFmtId="179" fontId="91" fillId="9" borderId="202" xfId="0" applyNumberFormat="1" applyFont="1" applyFill="1" applyBorder="1" applyAlignment="1">
      <alignment horizontal="left" vertical="center" indent="1"/>
    </xf>
    <xf numFmtId="179" fontId="91" fillId="9" borderId="203" xfId="0" applyNumberFormat="1" applyFont="1" applyFill="1" applyBorder="1" applyAlignment="1">
      <alignment horizontal="left" vertical="center" indent="1"/>
    </xf>
    <xf numFmtId="179" fontId="91" fillId="9" borderId="61" xfId="0" applyNumberFormat="1" applyFont="1" applyFill="1" applyBorder="1" applyAlignment="1">
      <alignment horizontal="left" vertical="center" indent="1"/>
    </xf>
    <xf numFmtId="179" fontId="91" fillId="9" borderId="83" xfId="0" applyNumberFormat="1" applyFont="1" applyFill="1" applyBorder="1" applyAlignment="1">
      <alignment horizontal="left" vertical="center" indent="1"/>
    </xf>
    <xf numFmtId="190" fontId="5" fillId="9" borderId="67" xfId="0" applyNumberFormat="1" applyFont="1" applyFill="1" applyBorder="1" applyAlignment="1">
      <alignment horizontal="center" vertical="center"/>
    </xf>
    <xf numFmtId="190" fontId="5" fillId="9" borderId="2" xfId="0" applyNumberFormat="1" applyFont="1" applyFill="1" applyBorder="1" applyAlignment="1">
      <alignment horizontal="center" vertical="center"/>
    </xf>
    <xf numFmtId="0" fontId="5" fillId="9" borderId="65" xfId="0" applyFont="1" applyFill="1" applyBorder="1" applyAlignment="1">
      <alignment horizontal="center" vertical="center"/>
    </xf>
    <xf numFmtId="0" fontId="5" fillId="9" borderId="30" xfId="0" applyFont="1" applyFill="1" applyBorder="1" applyAlignment="1">
      <alignment horizontal="center" vertical="center"/>
    </xf>
    <xf numFmtId="0" fontId="5" fillId="0" borderId="66" xfId="1" applyFill="1" applyBorder="1" applyAlignment="1">
      <alignment horizontal="center" vertical="center"/>
    </xf>
    <xf numFmtId="0" fontId="5" fillId="0" borderId="71" xfId="1" applyFill="1" applyBorder="1" applyAlignment="1">
      <alignment horizontal="center" vertical="center"/>
    </xf>
    <xf numFmtId="0" fontId="5" fillId="0" borderId="80" xfId="1" applyFill="1" applyBorder="1" applyAlignment="1">
      <alignment horizontal="center" vertical="center"/>
    </xf>
    <xf numFmtId="0" fontId="9" fillId="9" borderId="133" xfId="1" applyFont="1" applyFill="1" applyBorder="1" applyAlignment="1">
      <alignment horizontal="center" vertical="center"/>
    </xf>
    <xf numFmtId="0" fontId="9" fillId="9" borderId="142" xfId="1" applyFont="1" applyFill="1" applyBorder="1" applyAlignment="1">
      <alignment horizontal="center" vertical="center"/>
    </xf>
    <xf numFmtId="0" fontId="9" fillId="9" borderId="142" xfId="1" applyFont="1" applyFill="1" applyBorder="1" applyAlignment="1">
      <alignment horizontal="distributed" vertical="center" indent="3" shrinkToFit="1"/>
    </xf>
    <xf numFmtId="0" fontId="9" fillId="9" borderId="235" xfId="1" applyFont="1" applyFill="1" applyBorder="1" applyAlignment="1">
      <alignment horizontal="distributed" vertical="center" indent="3" shrinkToFit="1"/>
    </xf>
    <xf numFmtId="0" fontId="99" fillId="0" borderId="298" xfId="1" applyFont="1" applyFill="1" applyBorder="1" applyAlignment="1">
      <alignment horizontal="center" vertical="center" textRotation="255"/>
    </xf>
    <xf numFmtId="0" fontId="99" fillId="0" borderId="299" xfId="1" applyFont="1" applyFill="1" applyBorder="1" applyAlignment="1">
      <alignment horizontal="center" vertical="center" textRotation="255"/>
    </xf>
    <xf numFmtId="0" fontId="99" fillId="0" borderId="300" xfId="1" applyFont="1" applyFill="1" applyBorder="1" applyAlignment="1">
      <alignment horizontal="center" vertical="center" textRotation="255"/>
    </xf>
    <xf numFmtId="0" fontId="5" fillId="0" borderId="301" xfId="1" applyFill="1" applyBorder="1" applyAlignment="1">
      <alignment horizontal="center" vertical="center"/>
    </xf>
    <xf numFmtId="0" fontId="5" fillId="0" borderId="302" xfId="1" applyFill="1" applyBorder="1" applyAlignment="1">
      <alignment horizontal="center" vertical="center"/>
    </xf>
    <xf numFmtId="0" fontId="5" fillId="0" borderId="303" xfId="1" applyFill="1" applyBorder="1" applyAlignment="1">
      <alignment horizontal="center" vertical="center"/>
    </xf>
    <xf numFmtId="0" fontId="5" fillId="0" borderId="304" xfId="1" applyFill="1" applyBorder="1" applyAlignment="1">
      <alignment horizontal="center" vertical="center"/>
    </xf>
    <xf numFmtId="0" fontId="60" fillId="0" borderId="4" xfId="1" applyFont="1" applyFill="1" applyBorder="1" applyAlignment="1">
      <alignment horizontal="center" vertical="center"/>
    </xf>
    <xf numFmtId="0" fontId="60" fillId="0" borderId="64" xfId="1" applyFont="1" applyFill="1" applyBorder="1" applyAlignment="1">
      <alignment horizontal="center" vertical="center"/>
    </xf>
    <xf numFmtId="0" fontId="28" fillId="0" borderId="86" xfId="1" applyFont="1" applyFill="1" applyBorder="1" applyAlignment="1">
      <alignment horizontal="center" vertical="center" textRotation="255"/>
    </xf>
    <xf numFmtId="0" fontId="28" fillId="0" borderId="238" xfId="1" applyFont="1" applyFill="1" applyBorder="1" applyAlignment="1">
      <alignment horizontal="center" vertical="center" textRotation="255"/>
    </xf>
    <xf numFmtId="179" fontId="5" fillId="9" borderId="199" xfId="1" applyNumberFormat="1" applyFill="1" applyBorder="1" applyAlignment="1">
      <alignment horizontal="center" vertical="center"/>
    </xf>
    <xf numFmtId="179" fontId="0" fillId="9" borderId="181" xfId="0" applyNumberFormat="1" applyFill="1" applyBorder="1">
      <alignment vertical="center"/>
    </xf>
    <xf numFmtId="179" fontId="0" fillId="9" borderId="53" xfId="0" applyNumberFormat="1" applyFill="1" applyBorder="1">
      <alignment vertical="center"/>
    </xf>
    <xf numFmtId="179" fontId="0" fillId="9" borderId="200" xfId="0" applyNumberFormat="1" applyFill="1" applyBorder="1">
      <alignment vertical="center"/>
    </xf>
    <xf numFmtId="179" fontId="0" fillId="9" borderId="274" xfId="0" applyNumberFormat="1" applyFill="1" applyBorder="1">
      <alignment vertical="center"/>
    </xf>
    <xf numFmtId="179" fontId="0" fillId="9" borderId="169" xfId="0" applyNumberFormat="1" applyFill="1" applyBorder="1">
      <alignment vertical="center"/>
    </xf>
    <xf numFmtId="0" fontId="5" fillId="9" borderId="258" xfId="1" applyFill="1" applyBorder="1" applyAlignment="1">
      <alignment horizontal="center"/>
    </xf>
    <xf numFmtId="0" fontId="5" fillId="9" borderId="0" xfId="1" applyFill="1" applyBorder="1" applyAlignment="1">
      <alignment horizontal="center"/>
    </xf>
    <xf numFmtId="0" fontId="5" fillId="9" borderId="61" xfId="1" applyFill="1" applyBorder="1" applyAlignment="1">
      <alignment horizontal="center"/>
    </xf>
    <xf numFmtId="0" fontId="1" fillId="9" borderId="258" xfId="1" applyFont="1" applyFill="1" applyBorder="1" applyAlignment="1">
      <alignment horizontal="distributed" vertical="center" indent="3" shrinkToFit="1"/>
    </xf>
    <xf numFmtId="0" fontId="1" fillId="9" borderId="259" xfId="1" applyFont="1" applyFill="1" applyBorder="1" applyAlignment="1">
      <alignment horizontal="distributed" vertical="center" indent="3" shrinkToFit="1"/>
    </xf>
    <xf numFmtId="0" fontId="1" fillId="9" borderId="0" xfId="1" applyFont="1" applyFill="1" applyBorder="1" applyAlignment="1">
      <alignment horizontal="distributed" vertical="center" indent="3" shrinkToFit="1"/>
    </xf>
    <xf numFmtId="0" fontId="1" fillId="9" borderId="74" xfId="1" applyFont="1" applyFill="1" applyBorder="1" applyAlignment="1">
      <alignment horizontal="distributed" vertical="center" indent="3" shrinkToFit="1"/>
    </xf>
    <xf numFmtId="0" fontId="1" fillId="9" borderId="61" xfId="1" applyFont="1" applyFill="1" applyBorder="1" applyAlignment="1">
      <alignment horizontal="distributed" vertical="center" indent="3" shrinkToFit="1"/>
    </xf>
    <xf numFmtId="0" fontId="1" fillId="9" borderId="150" xfId="1" applyFont="1" applyFill="1" applyBorder="1" applyAlignment="1">
      <alignment horizontal="distributed" vertical="center" indent="3" shrinkToFit="1"/>
    </xf>
    <xf numFmtId="179" fontId="5" fillId="9" borderId="201" xfId="1" applyNumberFormat="1" applyFill="1" applyBorder="1" applyAlignment="1">
      <alignment horizontal="center" vertical="center"/>
    </xf>
    <xf numFmtId="179" fontId="0" fillId="9" borderId="258" xfId="0" applyNumberFormat="1" applyFill="1" applyBorder="1">
      <alignment vertical="center"/>
    </xf>
    <xf numFmtId="179" fontId="0" fillId="9" borderId="202" xfId="0" applyNumberFormat="1" applyFill="1" applyBorder="1">
      <alignment vertical="center"/>
    </xf>
    <xf numFmtId="179" fontId="0" fillId="9" borderId="203" xfId="0" applyNumberFormat="1" applyFill="1" applyBorder="1">
      <alignment vertical="center"/>
    </xf>
    <xf numFmtId="179" fontId="0" fillId="9" borderId="61" xfId="0" applyNumberFormat="1" applyFill="1" applyBorder="1">
      <alignment vertical="center"/>
    </xf>
    <xf numFmtId="179" fontId="0" fillId="9" borderId="83" xfId="0" applyNumberFormat="1" applyFill="1" applyBorder="1">
      <alignment vertical="center"/>
    </xf>
    <xf numFmtId="0" fontId="60" fillId="0" borderId="5" xfId="1" applyFont="1" applyFill="1" applyBorder="1" applyAlignment="1">
      <alignment horizontal="center" vertical="center" wrapText="1"/>
    </xf>
    <xf numFmtId="0" fontId="0" fillId="0" borderId="65" xfId="0" applyFill="1" applyBorder="1">
      <alignment vertical="center"/>
    </xf>
    <xf numFmtId="0" fontId="0" fillId="0" borderId="2" xfId="0" applyFill="1" applyBorder="1">
      <alignment vertical="center"/>
    </xf>
    <xf numFmtId="0" fontId="59" fillId="0" borderId="5" xfId="1" applyFont="1" applyFill="1" applyBorder="1" applyAlignment="1">
      <alignment horizontal="center" vertical="center"/>
    </xf>
    <xf numFmtId="0" fontId="59" fillId="0" borderId="65" xfId="1" applyFont="1" applyFill="1" applyBorder="1" applyAlignment="1">
      <alignment horizontal="center" vertical="center"/>
    </xf>
    <xf numFmtId="0" fontId="59" fillId="0" borderId="290" xfId="1" applyFont="1" applyFill="1" applyBorder="1" applyAlignment="1">
      <alignment horizontal="center" vertical="center"/>
    </xf>
    <xf numFmtId="0" fontId="59" fillId="0" borderId="5" xfId="1" applyFont="1" applyFill="1" applyBorder="1" applyAlignment="1">
      <alignment horizontal="center" vertical="center" wrapText="1"/>
    </xf>
    <xf numFmtId="0" fontId="59" fillId="0" borderId="65" xfId="1" applyFont="1" applyFill="1" applyBorder="1" applyAlignment="1">
      <alignment horizontal="center" vertical="center" wrapText="1"/>
    </xf>
    <xf numFmtId="0" fontId="59" fillId="0" borderId="290" xfId="1" applyFont="1" applyFill="1" applyBorder="1" applyAlignment="1">
      <alignment horizontal="center" vertical="center" wrapText="1"/>
    </xf>
    <xf numFmtId="0" fontId="59" fillId="0" borderId="75" xfId="1" applyFont="1" applyFill="1" applyBorder="1" applyAlignment="1">
      <alignment horizontal="center" vertical="center"/>
    </xf>
    <xf numFmtId="0" fontId="59" fillId="0" borderId="78" xfId="1" applyFont="1" applyFill="1" applyBorder="1" applyAlignment="1">
      <alignment horizontal="center" vertical="center"/>
    </xf>
    <xf numFmtId="0" fontId="59" fillId="0" borderId="28" xfId="1" applyFont="1" applyFill="1" applyBorder="1" applyAlignment="1">
      <alignment horizontal="center" vertical="center"/>
    </xf>
    <xf numFmtId="0" fontId="59" fillId="0" borderId="0" xfId="1" applyFont="1" applyFill="1" applyBorder="1" applyAlignment="1">
      <alignment horizontal="center" vertical="center"/>
    </xf>
    <xf numFmtId="0" fontId="59" fillId="0" borderId="291" xfId="1" applyFont="1" applyFill="1" applyBorder="1" applyAlignment="1">
      <alignment horizontal="center" vertical="center"/>
    </xf>
    <xf numFmtId="0" fontId="59" fillId="0" borderId="207" xfId="1" applyFont="1" applyFill="1" applyBorder="1" applyAlignment="1">
      <alignment horizontal="center" vertical="center"/>
    </xf>
    <xf numFmtId="0" fontId="59" fillId="0" borderId="297" xfId="1" applyFont="1" applyFill="1" applyBorder="1" applyAlignment="1">
      <alignment horizontal="center" vertical="center"/>
    </xf>
    <xf numFmtId="0" fontId="59" fillId="0" borderId="236" xfId="1" applyFont="1" applyFill="1" applyBorder="1" applyAlignment="1">
      <alignment horizontal="center" vertical="center"/>
    </xf>
    <xf numFmtId="0" fontId="59" fillId="0" borderId="237" xfId="1" applyFont="1" applyFill="1" applyBorder="1" applyAlignment="1">
      <alignment horizontal="center" vertical="center"/>
    </xf>
    <xf numFmtId="191" fontId="59" fillId="0" borderId="294" xfId="1" applyNumberFormat="1" applyFont="1" applyFill="1" applyBorder="1" applyAlignment="1">
      <alignment horizontal="center" vertical="center" wrapText="1"/>
    </xf>
    <xf numFmtId="191" fontId="59" fillId="0" borderId="295" xfId="1" applyNumberFormat="1" applyFont="1" applyFill="1" applyBorder="1" applyAlignment="1">
      <alignment horizontal="center" vertical="center" wrapText="1"/>
    </xf>
    <xf numFmtId="191" fontId="59" fillId="0" borderId="16" xfId="1" applyNumberFormat="1" applyFont="1" applyFill="1" applyBorder="1" applyAlignment="1">
      <alignment horizontal="center" vertical="center" wrapText="1"/>
    </xf>
    <xf numFmtId="191" fontId="59" fillId="0" borderId="12" xfId="1" applyNumberFormat="1" applyFont="1" applyFill="1" applyBorder="1" applyAlignment="1">
      <alignment horizontal="center" vertical="center" wrapText="1"/>
    </xf>
    <xf numFmtId="0" fontId="60" fillId="0" borderId="218" xfId="1" applyFont="1" applyFill="1" applyBorder="1" applyAlignment="1">
      <alignment horizontal="center" vertical="center" wrapText="1"/>
    </xf>
    <xf numFmtId="0" fontId="60" fillId="0" borderId="65" xfId="1" applyFont="1" applyFill="1" applyBorder="1" applyAlignment="1">
      <alignment horizontal="center" vertical="center" wrapText="1"/>
    </xf>
    <xf numFmtId="0" fontId="58" fillId="0" borderId="287" xfId="1" applyFont="1" applyFill="1" applyBorder="1" applyAlignment="1">
      <alignment vertical="center"/>
    </xf>
    <xf numFmtId="0" fontId="58" fillId="0" borderId="288" xfId="1" applyFont="1" applyFill="1" applyBorder="1" applyAlignment="1">
      <alignment vertical="center"/>
    </xf>
    <xf numFmtId="0" fontId="58" fillId="0" borderId="289" xfId="1" applyFont="1" applyFill="1" applyBorder="1" applyAlignment="1">
      <alignment vertical="center"/>
    </xf>
    <xf numFmtId="0" fontId="58" fillId="0" borderId="38" xfId="1" applyFont="1" applyFill="1" applyBorder="1" applyAlignment="1">
      <alignment vertical="center"/>
    </xf>
    <xf numFmtId="0" fontId="58" fillId="0" borderId="100" xfId="1" applyFont="1" applyFill="1" applyBorder="1" applyAlignment="1">
      <alignment vertical="center"/>
    </xf>
    <xf numFmtId="0" fontId="58" fillId="0" borderId="134" xfId="1" applyFont="1" applyFill="1" applyBorder="1" applyAlignment="1">
      <alignment vertical="center"/>
    </xf>
    <xf numFmtId="0" fontId="58" fillId="0" borderId="39" xfId="1" applyFont="1" applyFill="1" applyBorder="1" applyAlignment="1">
      <alignment vertical="center"/>
    </xf>
    <xf numFmtId="0" fontId="58" fillId="0" borderId="101" xfId="1" applyFont="1" applyFill="1" applyBorder="1" applyAlignment="1">
      <alignment vertical="center"/>
    </xf>
    <xf numFmtId="0" fontId="58" fillId="0" borderId="135" xfId="1" applyFont="1" applyFill="1" applyBorder="1" applyAlignment="1">
      <alignment vertical="center"/>
    </xf>
    <xf numFmtId="0" fontId="58" fillId="0" borderId="41" xfId="1" applyFont="1" applyFill="1" applyBorder="1" applyAlignment="1">
      <alignment vertical="center"/>
    </xf>
    <xf numFmtId="0" fontId="58" fillId="0" borderId="267" xfId="1" applyFont="1" applyFill="1" applyBorder="1" applyAlignment="1">
      <alignment vertical="center"/>
    </xf>
    <xf numFmtId="0" fontId="58" fillId="0" borderId="285" xfId="1" applyFont="1" applyFill="1" applyBorder="1" applyAlignment="1">
      <alignment vertical="center"/>
    </xf>
    <xf numFmtId="0" fontId="58" fillId="0" borderId="38" xfId="1" applyFont="1" applyFill="1" applyBorder="1" applyAlignment="1">
      <alignment vertical="center" wrapText="1"/>
    </xf>
    <xf numFmtId="0" fontId="58" fillId="0" borderId="100" xfId="1" applyFont="1" applyFill="1" applyBorder="1" applyAlignment="1">
      <alignment vertical="center" wrapText="1"/>
    </xf>
    <xf numFmtId="0" fontId="58" fillId="0" borderId="134" xfId="1" applyFont="1" applyFill="1" applyBorder="1" applyAlignment="1">
      <alignment vertical="center" wrapText="1"/>
    </xf>
    <xf numFmtId="0" fontId="58" fillId="0" borderId="39" xfId="1" applyFont="1" applyBorder="1" applyAlignment="1">
      <alignment vertical="center"/>
    </xf>
    <xf numFmtId="0" fontId="58" fillId="0" borderId="101" xfId="1" applyFont="1" applyBorder="1" applyAlignment="1">
      <alignment vertical="center"/>
    </xf>
    <xf numFmtId="0" fontId="58" fillId="0" borderId="135" xfId="1" applyFont="1" applyBorder="1" applyAlignment="1">
      <alignment vertical="center"/>
    </xf>
    <xf numFmtId="0" fontId="35" fillId="0" borderId="124" xfId="1" applyFont="1" applyBorder="1" applyAlignment="1">
      <alignment horizontal="center" vertical="center"/>
    </xf>
    <xf numFmtId="0" fontId="35" fillId="0" borderId="292" xfId="1" applyFont="1" applyBorder="1" applyAlignment="1">
      <alignment horizontal="center" vertical="center"/>
    </xf>
    <xf numFmtId="191" fontId="101" fillId="9" borderId="179" xfId="1" quotePrefix="1" applyNumberFormat="1" applyFont="1" applyFill="1" applyBorder="1" applyAlignment="1" applyProtection="1">
      <alignment horizontal="right" vertical="center" shrinkToFit="1"/>
    </xf>
    <xf numFmtId="191" fontId="101" fillId="9" borderId="13" xfId="1" quotePrefix="1" applyNumberFormat="1" applyFont="1" applyFill="1" applyBorder="1" applyAlignment="1" applyProtection="1">
      <alignment horizontal="right" vertical="center" shrinkToFit="1"/>
    </xf>
    <xf numFmtId="0" fontId="35" fillId="0" borderId="100" xfId="1" applyFont="1" applyBorder="1" applyAlignment="1">
      <alignment vertical="center"/>
    </xf>
    <xf numFmtId="0" fontId="80" fillId="0" borderId="296" xfId="1" quotePrefix="1" applyFont="1" applyBorder="1" applyAlignment="1">
      <alignment horizontal="center" vertical="center" wrapText="1" shrinkToFit="1"/>
    </xf>
    <xf numFmtId="0" fontId="80" fillId="0" borderId="250" xfId="1" quotePrefix="1" applyFont="1" applyBorder="1" applyAlignment="1">
      <alignment horizontal="center" vertical="center" shrinkToFit="1"/>
    </xf>
    <xf numFmtId="0" fontId="35" fillId="0" borderId="3" xfId="1" applyFont="1" applyBorder="1" applyAlignment="1">
      <alignment horizontal="center" vertical="center"/>
    </xf>
    <xf numFmtId="0" fontId="35" fillId="0" borderId="101" xfId="1" applyFont="1" applyBorder="1" applyAlignment="1">
      <alignment vertical="center"/>
    </xf>
    <xf numFmtId="191" fontId="101" fillId="9" borderId="25" xfId="0" applyNumberFormat="1" applyFont="1" applyFill="1" applyBorder="1" applyAlignment="1" applyProtection="1">
      <alignment horizontal="right" vertical="center" shrinkToFit="1"/>
    </xf>
    <xf numFmtId="191" fontId="101" fillId="9" borderId="11" xfId="0" applyNumberFormat="1" applyFont="1" applyFill="1" applyBorder="1" applyAlignment="1" applyProtection="1">
      <alignment horizontal="right" vertical="center" shrinkToFit="1"/>
    </xf>
    <xf numFmtId="0" fontId="58" fillId="0" borderId="41" xfId="1" applyFont="1" applyBorder="1" applyAlignment="1">
      <alignment vertical="center"/>
    </xf>
    <xf numFmtId="0" fontId="58" fillId="0" borderId="267" xfId="1" applyFont="1" applyBorder="1" applyAlignment="1">
      <alignment vertical="center"/>
    </xf>
    <xf numFmtId="0" fontId="58" fillId="0" borderId="285" xfId="1" applyFont="1" applyBorder="1" applyAlignment="1">
      <alignment vertical="center"/>
    </xf>
    <xf numFmtId="0" fontId="60" fillId="0" borderId="2" xfId="1" applyFont="1" applyFill="1" applyBorder="1" applyAlignment="1">
      <alignment horizontal="center" vertical="center" wrapText="1"/>
    </xf>
    <xf numFmtId="0" fontId="35" fillId="0" borderId="22" xfId="1" applyFont="1" applyFill="1" applyBorder="1" applyAlignment="1">
      <alignment horizontal="center" vertical="center" wrapText="1"/>
    </xf>
    <xf numFmtId="0" fontId="35" fillId="0" borderId="26" xfId="1" applyFont="1" applyFill="1" applyBorder="1" applyAlignment="1">
      <alignment horizontal="center" vertical="center" wrapText="1"/>
    </xf>
    <xf numFmtId="0" fontId="58" fillId="0" borderId="41" xfId="1" applyFont="1" applyBorder="1" applyAlignment="1">
      <alignment vertical="center" wrapText="1"/>
    </xf>
    <xf numFmtId="0" fontId="58" fillId="0" borderId="267" xfId="1" applyFont="1" applyBorder="1" applyAlignment="1">
      <alignment vertical="center" wrapText="1"/>
    </xf>
    <xf numFmtId="0" fontId="58" fillId="0" borderId="285" xfId="1" applyFont="1" applyBorder="1" applyAlignment="1">
      <alignment vertical="center" wrapText="1"/>
    </xf>
    <xf numFmtId="0" fontId="58" fillId="0" borderId="39" xfId="1" applyFont="1" applyBorder="1" applyAlignment="1">
      <alignment vertical="center" wrapText="1"/>
    </xf>
    <xf numFmtId="0" fontId="58" fillId="0" borderId="101" xfId="1" applyFont="1" applyBorder="1" applyAlignment="1">
      <alignment vertical="center" wrapText="1"/>
    </xf>
    <xf numFmtId="0" fontId="58" fillId="0" borderId="135" xfId="1" applyFont="1" applyBorder="1" applyAlignment="1">
      <alignment vertical="center" wrapText="1"/>
    </xf>
    <xf numFmtId="0" fontId="58" fillId="0" borderId="287" xfId="1" applyFont="1" applyBorder="1" applyAlignment="1">
      <alignment vertical="center" wrapText="1"/>
    </xf>
    <xf numFmtId="0" fontId="58" fillId="0" borderId="288" xfId="1" applyFont="1" applyBorder="1" applyAlignment="1">
      <alignment vertical="center" wrapText="1"/>
    </xf>
    <xf numFmtId="0" fontId="58" fillId="0" borderId="289" xfId="1" applyFont="1" applyBorder="1" applyAlignment="1">
      <alignment vertical="center" wrapText="1"/>
    </xf>
    <xf numFmtId="0" fontId="59" fillId="0" borderId="124" xfId="1" applyFont="1" applyFill="1" applyBorder="1" applyAlignment="1">
      <alignment horizontal="center" vertical="center"/>
    </xf>
    <xf numFmtId="0" fontId="59" fillId="0" borderId="292" xfId="1" applyFont="1" applyFill="1" applyBorder="1" applyAlignment="1">
      <alignment horizontal="center" vertical="center"/>
    </xf>
    <xf numFmtId="0" fontId="59" fillId="0" borderId="293" xfId="1" applyFont="1" applyFill="1" applyBorder="1" applyAlignment="1">
      <alignment horizontal="center" vertical="center"/>
    </xf>
    <xf numFmtId="0" fontId="29" fillId="0" borderId="3" xfId="1" applyFont="1" applyFill="1" applyBorder="1" applyAlignment="1">
      <alignment horizontal="center" vertical="center"/>
    </xf>
    <xf numFmtId="0" fontId="58" fillId="0" borderId="37" xfId="1" applyFont="1" applyBorder="1" applyAlignment="1">
      <alignment vertical="center" wrapText="1"/>
    </xf>
    <xf numFmtId="0" fontId="58" fillId="0" borderId="274" xfId="1" applyFont="1" applyBorder="1" applyAlignment="1">
      <alignment vertical="center" wrapText="1"/>
    </xf>
    <xf numFmtId="0" fontId="58" fillId="0" borderId="286" xfId="1" applyFont="1" applyBorder="1" applyAlignment="1">
      <alignment vertical="center" wrapText="1"/>
    </xf>
    <xf numFmtId="0" fontId="58" fillId="0" borderId="38" xfId="1" applyFont="1" applyBorder="1" applyAlignment="1">
      <alignment vertical="center" wrapText="1"/>
    </xf>
    <xf numFmtId="0" fontId="58" fillId="0" borderId="100" xfId="1" applyFont="1" applyBorder="1" applyAlignment="1">
      <alignment vertical="center" wrapText="1"/>
    </xf>
    <xf numFmtId="0" fontId="58" fillId="0" borderId="134" xfId="1" applyFont="1" applyBorder="1" applyAlignment="1">
      <alignment vertical="center" wrapText="1"/>
    </xf>
    <xf numFmtId="0" fontId="58" fillId="0" borderId="15" xfId="1" applyFont="1" applyBorder="1" applyAlignment="1">
      <alignment vertical="center" wrapText="1"/>
    </xf>
    <xf numFmtId="0" fontId="58" fillId="0" borderId="4" xfId="1" applyFont="1" applyBorder="1" applyAlignment="1">
      <alignment vertical="center" wrapText="1"/>
    </xf>
    <xf numFmtId="0" fontId="58" fillId="0" borderId="174" xfId="1" applyFont="1" applyBorder="1" applyAlignment="1">
      <alignment vertical="center" wrapText="1"/>
    </xf>
    <xf numFmtId="0" fontId="60" fillId="0" borderId="3" xfId="1" applyFont="1" applyFill="1" applyBorder="1" applyAlignment="1">
      <alignment horizontal="center" vertical="center"/>
    </xf>
    <xf numFmtId="0" fontId="29" fillId="0" borderId="65" xfId="1" applyFont="1" applyFill="1" applyBorder="1" applyAlignment="1">
      <alignment horizontal="center" vertical="center"/>
    </xf>
    <xf numFmtId="0" fontId="60" fillId="0" borderId="5" xfId="1" applyFont="1" applyFill="1" applyBorder="1" applyAlignment="1">
      <alignment horizontal="center" vertical="center"/>
    </xf>
    <xf numFmtId="0" fontId="60" fillId="0" borderId="2" xfId="1" applyFont="1" applyFill="1" applyBorder="1" applyAlignment="1">
      <alignment horizontal="center" vertical="center"/>
    </xf>
    <xf numFmtId="0" fontId="60" fillId="0" borderId="65" xfId="1" applyFont="1" applyFill="1" applyBorder="1" applyAlignment="1">
      <alignment horizontal="center" vertical="center"/>
    </xf>
    <xf numFmtId="0" fontId="59" fillId="3" borderId="52" xfId="1" applyNumberFormat="1" applyFont="1" applyFill="1" applyBorder="1" applyAlignment="1" applyProtection="1">
      <alignment horizontal="center" vertical="center"/>
    </xf>
    <xf numFmtId="0" fontId="59" fillId="3" borderId="153" xfId="1" applyNumberFormat="1" applyFont="1" applyFill="1" applyBorder="1" applyAlignment="1" applyProtection="1">
      <alignment horizontal="center" vertical="center"/>
    </xf>
    <xf numFmtId="0" fontId="28" fillId="0" borderId="52" xfId="1" applyFont="1" applyFill="1" applyBorder="1" applyAlignment="1">
      <alignment horizontal="center" vertical="center"/>
    </xf>
    <xf numFmtId="0" fontId="28" fillId="0" borderId="153" xfId="1" applyFont="1" applyFill="1" applyBorder="1" applyAlignment="1">
      <alignment horizontal="center" vertical="center"/>
    </xf>
    <xf numFmtId="0" fontId="66" fillId="3" borderId="52" xfId="1" applyNumberFormat="1" applyFont="1" applyFill="1" applyBorder="1" applyAlignment="1" applyProtection="1">
      <alignment horizontal="center" vertical="center"/>
    </xf>
    <xf numFmtId="0" fontId="66" fillId="3" borderId="153" xfId="1" applyNumberFormat="1" applyFont="1" applyFill="1" applyBorder="1" applyAlignment="1" applyProtection="1">
      <alignment horizontal="center" vertical="center"/>
    </xf>
    <xf numFmtId="0" fontId="86" fillId="0" borderId="149" xfId="1" applyFont="1" applyFill="1" applyBorder="1" applyAlignment="1">
      <alignment horizontal="center" vertical="center"/>
    </xf>
    <xf numFmtId="0" fontId="86" fillId="0" borderId="112" xfId="1" applyFont="1" applyFill="1" applyBorder="1" applyAlignment="1">
      <alignment horizontal="center" vertical="center"/>
    </xf>
    <xf numFmtId="0" fontId="86" fillId="0" borderId="62" xfId="1" applyFont="1" applyFill="1" applyBorder="1" applyAlignment="1">
      <alignment horizontal="center" vertical="center"/>
    </xf>
    <xf numFmtId="0" fontId="58" fillId="0" borderId="78" xfId="1" applyFont="1" applyBorder="1" applyAlignment="1">
      <alignment horizontal="left" vertical="center" wrapText="1" indent="1"/>
    </xf>
    <xf numFmtId="0" fontId="58" fillId="0" borderId="141" xfId="1" applyFont="1" applyBorder="1" applyAlignment="1">
      <alignment horizontal="left" vertical="center" wrapText="1" indent="1"/>
    </xf>
    <xf numFmtId="0" fontId="58" fillId="0" borderId="0" xfId="1" applyFont="1" applyAlignment="1">
      <alignment horizontal="left" vertical="center" wrapText="1" indent="1"/>
    </xf>
    <xf numFmtId="0" fontId="58" fillId="0" borderId="77" xfId="1" applyFont="1" applyBorder="1" applyAlignment="1">
      <alignment horizontal="left" vertical="center" wrapText="1" indent="1"/>
    </xf>
    <xf numFmtId="0" fontId="35" fillId="0" borderId="52" xfId="1" applyFont="1" applyFill="1" applyBorder="1" applyAlignment="1">
      <alignment horizontal="center" vertical="center"/>
    </xf>
    <xf numFmtId="0" fontId="35" fillId="0" borderId="153" xfId="1" applyFont="1" applyFill="1" applyBorder="1" applyAlignment="1">
      <alignment horizontal="center" vertical="center"/>
    </xf>
    <xf numFmtId="0" fontId="55" fillId="0" borderId="0" xfId="1" applyFont="1" applyAlignment="1">
      <alignment horizontal="center" vertical="center"/>
    </xf>
    <xf numFmtId="0" fontId="86" fillId="0" borderId="66" xfId="1" applyFont="1" applyFill="1" applyBorder="1" applyAlignment="1">
      <alignment horizontal="center" vertical="center"/>
    </xf>
    <xf numFmtId="0" fontId="86" fillId="0" borderId="71" xfId="1" applyFont="1" applyFill="1" applyBorder="1" applyAlignment="1">
      <alignment horizontal="center" vertical="center"/>
    </xf>
    <xf numFmtId="0" fontId="86" fillId="0" borderId="60" xfId="1" applyFont="1" applyFill="1" applyBorder="1" applyAlignment="1">
      <alignment horizontal="center" vertical="center"/>
    </xf>
    <xf numFmtId="0" fontId="86" fillId="0" borderId="36" xfId="1" applyFont="1" applyFill="1" applyBorder="1" applyAlignment="1">
      <alignment horizontal="center" vertical="center"/>
    </xf>
    <xf numFmtId="0" fontId="86" fillId="0" borderId="54" xfId="1" applyFont="1" applyFill="1" applyBorder="1" applyAlignment="1">
      <alignment horizontal="center" vertical="center"/>
    </xf>
    <xf numFmtId="0" fontId="86" fillId="0" borderId="15" xfId="1" applyFont="1" applyFill="1" applyBorder="1" applyAlignment="1">
      <alignment horizontal="center" vertical="center"/>
    </xf>
    <xf numFmtId="0" fontId="86" fillId="0" borderId="64" xfId="1" applyFont="1" applyFill="1" applyBorder="1" applyAlignment="1">
      <alignment horizontal="center" vertical="center"/>
    </xf>
    <xf numFmtId="0" fontId="29" fillId="0" borderId="2" xfId="1" applyFont="1" applyFill="1" applyBorder="1" applyAlignment="1">
      <alignment horizontal="center" vertical="center"/>
    </xf>
    <xf numFmtId="0" fontId="7" fillId="0" borderId="266" xfId="0" applyFont="1" applyBorder="1" applyAlignment="1">
      <alignment vertical="center" wrapText="1"/>
    </xf>
    <xf numFmtId="0" fontId="7" fillId="0" borderId="267" xfId="0" applyFont="1" applyBorder="1" applyAlignment="1">
      <alignment vertical="center" wrapText="1"/>
    </xf>
    <xf numFmtId="0" fontId="7" fillId="0" borderId="172" xfId="0" applyFont="1" applyBorder="1" applyAlignment="1">
      <alignment vertical="center" wrapText="1"/>
    </xf>
    <xf numFmtId="0" fontId="7" fillId="0" borderId="149" xfId="0" applyFont="1" applyBorder="1" applyAlignment="1">
      <alignment vertical="center" wrapText="1"/>
    </xf>
    <xf numFmtId="0" fontId="7" fillId="0" borderId="112" xfId="0" applyFont="1" applyBorder="1" applyAlignment="1">
      <alignment vertical="center" wrapText="1"/>
    </xf>
    <xf numFmtId="0" fontId="7" fillId="0" borderId="51" xfId="0" applyFont="1" applyBorder="1" applyAlignment="1">
      <alignment vertical="center" wrapText="1"/>
    </xf>
    <xf numFmtId="0" fontId="7" fillId="0" borderId="149" xfId="0" applyFont="1" applyBorder="1" applyAlignment="1">
      <alignment horizontal="left" vertical="center" wrapText="1"/>
    </xf>
    <xf numFmtId="0" fontId="7" fillId="0" borderId="112" xfId="0" applyFont="1" applyBorder="1" applyAlignment="1">
      <alignment horizontal="left" vertical="center" wrapText="1"/>
    </xf>
    <xf numFmtId="0" fontId="7" fillId="0" borderId="51" xfId="0" applyFont="1" applyBorder="1" applyAlignment="1">
      <alignment horizontal="left" vertical="center" wrapText="1"/>
    </xf>
    <xf numFmtId="0" fontId="7" fillId="0" borderId="144" xfId="0" applyFont="1" applyBorder="1" applyAlignment="1">
      <alignment horizontal="left" vertical="center" wrapText="1"/>
    </xf>
    <xf numFmtId="0" fontId="7" fillId="0" borderId="4" xfId="0" applyFont="1" applyBorder="1" applyAlignment="1">
      <alignment horizontal="left" vertical="center" wrapText="1"/>
    </xf>
    <xf numFmtId="0" fontId="7" fillId="0" borderId="49" xfId="0" applyFont="1" applyBorder="1" applyAlignment="1">
      <alignment horizontal="left" vertical="center" wrapText="1"/>
    </xf>
    <xf numFmtId="0" fontId="91" fillId="0" borderId="79" xfId="0" applyFont="1" applyBorder="1" applyAlignment="1">
      <alignment horizontal="center" vertical="center"/>
    </xf>
    <xf numFmtId="0" fontId="91" fillId="0" borderId="60" xfId="0" applyFont="1" applyBorder="1" applyAlignment="1">
      <alignment horizontal="center" vertical="center"/>
    </xf>
    <xf numFmtId="0" fontId="33" fillId="0" borderId="181" xfId="0" applyFont="1" applyBorder="1" applyAlignment="1">
      <alignment horizontal="center" vertical="center"/>
    </xf>
    <xf numFmtId="0" fontId="33" fillId="0" borderId="53" xfId="0" applyFont="1" applyBorder="1" applyAlignment="1">
      <alignment horizontal="center" vertical="center"/>
    </xf>
    <xf numFmtId="0" fontId="33" fillId="0" borderId="61" xfId="0" applyFont="1" applyBorder="1" applyAlignment="1">
      <alignment horizontal="center" vertical="center"/>
    </xf>
    <xf numFmtId="0" fontId="33" fillId="0" borderId="83" xfId="0" applyFont="1" applyBorder="1" applyAlignment="1">
      <alignment horizontal="center" vertical="center"/>
    </xf>
    <xf numFmtId="0" fontId="7" fillId="0" borderId="89" xfId="0" applyFont="1" applyBorder="1" applyAlignment="1">
      <alignment horizontal="left" vertical="center" wrapText="1"/>
    </xf>
    <xf numFmtId="0" fontId="7" fillId="0" borderId="146" xfId="0" applyFont="1" applyBorder="1" applyAlignment="1">
      <alignment horizontal="left" vertical="center" wrapText="1"/>
    </xf>
    <xf numFmtId="0" fontId="91" fillId="0" borderId="66" xfId="0" applyFont="1" applyBorder="1" applyAlignment="1">
      <alignment horizontal="center"/>
    </xf>
    <xf numFmtId="0" fontId="91" fillId="0" borderId="80" xfId="0" applyFont="1" applyBorder="1" applyAlignment="1">
      <alignment horizontal="center"/>
    </xf>
    <xf numFmtId="0" fontId="104" fillId="0" borderId="278" xfId="0" applyFont="1" applyBorder="1" applyAlignment="1">
      <alignment horizontal="center" vertical="center" textRotation="255"/>
    </xf>
    <xf numFmtId="0" fontId="104" fillId="0" borderId="184" xfId="0" applyFont="1" applyBorder="1" applyAlignment="1">
      <alignment horizontal="center" vertical="center" textRotation="255"/>
    </xf>
    <xf numFmtId="0" fontId="33" fillId="0" borderId="269" xfId="0" applyFont="1" applyBorder="1" applyAlignment="1">
      <alignment horizontal="center" vertical="center" textRotation="255"/>
    </xf>
    <xf numFmtId="0" fontId="33" fillId="0" borderId="272" xfId="0" applyFont="1" applyBorder="1" applyAlignment="1">
      <alignment horizontal="center" vertical="center" textRotation="255"/>
    </xf>
    <xf numFmtId="0" fontId="7" fillId="0" borderId="78" xfId="0" applyFont="1" applyBorder="1" applyAlignment="1">
      <alignment horizontal="left" vertical="center" wrapText="1"/>
    </xf>
    <xf numFmtId="0" fontId="91" fillId="0" borderId="270" xfId="0" applyFont="1" applyBorder="1" applyAlignment="1">
      <alignment horizontal="center" vertical="center"/>
    </xf>
    <xf numFmtId="0" fontId="91" fillId="0" borderId="183" xfId="0" applyFont="1" applyBorder="1" applyAlignment="1">
      <alignment horizontal="center" vertical="center"/>
    </xf>
    <xf numFmtId="0" fontId="7" fillId="0" borderId="144" xfId="0" applyFont="1" applyBorder="1" applyAlignment="1">
      <alignment vertical="center" wrapText="1"/>
    </xf>
    <xf numFmtId="0" fontId="7" fillId="0" borderId="4" xfId="0" applyFont="1" applyBorder="1" applyAlignment="1">
      <alignment vertical="center" wrapText="1"/>
    </xf>
    <xf numFmtId="0" fontId="7" fillId="0" borderId="49" xfId="0" applyFont="1" applyBorder="1" applyAlignment="1">
      <alignment vertical="center" wrapText="1"/>
    </xf>
    <xf numFmtId="0" fontId="7" fillId="0" borderId="145" xfId="0" applyFont="1" applyBorder="1" applyAlignment="1">
      <alignment vertical="center" wrapText="1"/>
    </xf>
    <xf numFmtId="0" fontId="7" fillId="0" borderId="89" xfId="0" applyFont="1" applyBorder="1" applyAlignment="1">
      <alignment vertical="center" wrapText="1"/>
    </xf>
    <xf numFmtId="0" fontId="7" fillId="0" borderId="146" xfId="0" applyFont="1" applyBorder="1" applyAlignment="1">
      <alignment vertical="center" wrapText="1"/>
    </xf>
    <xf numFmtId="0" fontId="7" fillId="0" borderId="84" xfId="0" applyFont="1" applyBorder="1" applyAlignment="1">
      <alignment vertical="center" wrapText="1"/>
    </xf>
    <xf numFmtId="0" fontId="91" fillId="0" borderId="137" xfId="0" applyFont="1" applyBorder="1" applyAlignment="1">
      <alignment horizontal="center" vertical="center"/>
    </xf>
    <xf numFmtId="0" fontId="91" fillId="0" borderId="47" xfId="0" applyFont="1" applyBorder="1" applyAlignment="1">
      <alignment horizontal="center" vertical="center"/>
    </xf>
    <xf numFmtId="0" fontId="91" fillId="0" borderId="84" xfId="0" applyFont="1" applyBorder="1" applyAlignment="1">
      <alignment horizontal="center" vertical="center"/>
    </xf>
    <xf numFmtId="0" fontId="7" fillId="0" borderId="138" xfId="0" applyFont="1" applyBorder="1" applyAlignment="1">
      <alignment horizontal="left" vertical="center" wrapText="1"/>
    </xf>
    <xf numFmtId="0" fontId="7" fillId="0" borderId="141" xfId="0" applyFont="1" applyBorder="1" applyAlignment="1">
      <alignment horizontal="left" vertical="center" wrapText="1"/>
    </xf>
    <xf numFmtId="0" fontId="7" fillId="9" borderId="137" xfId="0" applyNumberFormat="1" applyFont="1" applyFill="1" applyBorder="1" applyAlignment="1" applyProtection="1">
      <alignment horizontal="left" vertical="top" wrapText="1"/>
    </xf>
    <xf numFmtId="0" fontId="7" fillId="9" borderId="47" xfId="0" applyNumberFormat="1" applyFont="1" applyFill="1" applyBorder="1" applyAlignment="1" applyProtection="1">
      <alignment horizontal="left" vertical="top" wrapText="1"/>
    </xf>
    <xf numFmtId="0" fontId="7" fillId="9" borderId="84" xfId="0" applyNumberFormat="1" applyFont="1" applyFill="1" applyBorder="1" applyAlignment="1" applyProtection="1">
      <alignment horizontal="left" vertical="top" wrapText="1"/>
    </xf>
    <xf numFmtId="0" fontId="7" fillId="0" borderId="264"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171" xfId="0" applyFont="1" applyBorder="1" applyAlignment="1">
      <alignment horizontal="center" vertical="center" wrapText="1"/>
    </xf>
    <xf numFmtId="0" fontId="7" fillId="0" borderId="263" xfId="0" applyFont="1" applyBorder="1" applyAlignment="1">
      <alignment horizontal="center" vertical="center" wrapText="1"/>
    </xf>
    <xf numFmtId="0" fontId="7" fillId="0" borderId="100" xfId="0" applyFont="1" applyBorder="1" applyAlignment="1">
      <alignment horizontal="center" vertical="center" wrapText="1"/>
    </xf>
    <xf numFmtId="0" fontId="7" fillId="0" borderId="170" xfId="0" applyFont="1" applyBorder="1" applyAlignment="1">
      <alignment horizontal="center" vertical="center" wrapText="1"/>
    </xf>
    <xf numFmtId="0" fontId="7" fillId="0" borderId="73" xfId="0" applyFont="1" applyBorder="1" applyAlignment="1">
      <alignment horizontal="left" vertical="center" wrapText="1"/>
    </xf>
    <xf numFmtId="0" fontId="7" fillId="0" borderId="0" xfId="0" applyFont="1" applyBorder="1" applyAlignment="1">
      <alignment horizontal="left" vertical="center" wrapText="1"/>
    </xf>
    <xf numFmtId="0" fontId="7" fillId="0" borderId="77" xfId="0" applyFont="1" applyBorder="1" applyAlignment="1">
      <alignment horizontal="left" vertical="center" wrapText="1"/>
    </xf>
    <xf numFmtId="0" fontId="7" fillId="0" borderId="145" xfId="0" applyFont="1" applyBorder="1" applyAlignment="1">
      <alignment horizontal="left" vertical="center" wrapText="1"/>
    </xf>
    <xf numFmtId="0" fontId="7" fillId="0" borderId="138" xfId="0" applyFont="1" applyBorder="1" applyAlignment="1">
      <alignment vertical="center" wrapText="1"/>
    </xf>
    <xf numFmtId="0" fontId="7" fillId="0" borderId="78" xfId="0" applyFont="1" applyBorder="1" applyAlignment="1">
      <alignment vertical="center" wrapText="1"/>
    </xf>
    <xf numFmtId="0" fontId="7" fillId="0" borderId="147" xfId="0" applyFont="1" applyBorder="1" applyAlignment="1">
      <alignment vertical="center" wrapText="1"/>
    </xf>
    <xf numFmtId="0" fontId="7" fillId="0" borderId="148" xfId="0" applyFont="1" applyBorder="1" applyAlignment="1">
      <alignment vertical="center" wrapText="1"/>
    </xf>
    <xf numFmtId="0" fontId="7" fillId="0" borderId="46" xfId="0" applyFont="1" applyBorder="1" applyAlignment="1">
      <alignment vertical="center" wrapText="1"/>
    </xf>
    <xf numFmtId="0" fontId="7" fillId="9" borderId="144" xfId="0" applyNumberFormat="1" applyFont="1" applyFill="1" applyBorder="1" applyAlignment="1" applyProtection="1">
      <alignment vertical="top" wrapText="1"/>
    </xf>
    <xf numFmtId="0" fontId="7" fillId="9" borderId="4" xfId="0" applyNumberFormat="1" applyFont="1" applyFill="1" applyBorder="1" applyAlignment="1" applyProtection="1">
      <alignment vertical="top" wrapText="1"/>
    </xf>
    <xf numFmtId="0" fontId="7" fillId="9" borderId="49" xfId="0" applyNumberFormat="1" applyFont="1" applyFill="1" applyBorder="1" applyAlignment="1" applyProtection="1">
      <alignment vertical="top" wrapText="1"/>
    </xf>
    <xf numFmtId="0" fontId="7" fillId="9" borderId="48" xfId="0" applyNumberFormat="1" applyFont="1" applyFill="1" applyBorder="1" applyAlignment="1" applyProtection="1">
      <alignment vertical="top" wrapText="1"/>
    </xf>
    <xf numFmtId="0" fontId="7" fillId="9" borderId="48" xfId="0" applyNumberFormat="1" applyFont="1" applyFill="1" applyBorder="1" applyAlignment="1" applyProtection="1">
      <alignment vertical="top"/>
    </xf>
    <xf numFmtId="0" fontId="7" fillId="9" borderId="50" xfId="0" applyNumberFormat="1" applyFont="1" applyFill="1" applyBorder="1" applyAlignment="1" applyProtection="1">
      <alignment vertical="top" wrapText="1"/>
    </xf>
    <xf numFmtId="0" fontId="7" fillId="9" borderId="50" xfId="0" applyNumberFormat="1" applyFont="1" applyFill="1" applyBorder="1" applyAlignment="1" applyProtection="1">
      <alignment vertical="top"/>
    </xf>
    <xf numFmtId="0" fontId="91" fillId="0" borderId="69" xfId="0" applyFont="1" applyBorder="1" applyAlignment="1">
      <alignment horizontal="center"/>
    </xf>
    <xf numFmtId="0" fontId="91" fillId="0" borderId="53" xfId="0" applyFont="1" applyBorder="1" applyAlignment="1">
      <alignment horizontal="center"/>
    </xf>
    <xf numFmtId="0" fontId="91" fillId="0" borderId="82" xfId="0" applyFont="1" applyBorder="1" applyAlignment="1">
      <alignment horizontal="center"/>
    </xf>
    <xf numFmtId="0" fontId="91" fillId="0" borderId="83" xfId="0" applyFont="1" applyBorder="1" applyAlignment="1">
      <alignment horizontal="center"/>
    </xf>
    <xf numFmtId="0" fontId="33" fillId="0" borderId="69" xfId="0" applyFont="1" applyBorder="1" applyAlignment="1">
      <alignment horizontal="center" vertical="center"/>
    </xf>
    <xf numFmtId="0" fontId="33" fillId="0" borderId="82" xfId="0" applyFont="1" applyBorder="1" applyAlignment="1">
      <alignment horizontal="center" vertical="center"/>
    </xf>
    <xf numFmtId="0" fontId="33" fillId="0" borderId="143"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52" xfId="0" applyFont="1" applyBorder="1" applyAlignment="1">
      <alignment horizontal="center" vertical="center"/>
    </xf>
    <xf numFmtId="0" fontId="33" fillId="0" borderId="153" xfId="0" applyFont="1" applyBorder="1" applyAlignment="1">
      <alignment horizontal="center" vertical="center"/>
    </xf>
    <xf numFmtId="0" fontId="7" fillId="0" borderId="263" xfId="0" applyFont="1" applyBorder="1" applyAlignment="1">
      <alignment vertical="center" wrapText="1"/>
    </xf>
    <xf numFmtId="0" fontId="7" fillId="0" borderId="100" xfId="0" applyFont="1" applyBorder="1" applyAlignment="1">
      <alignment vertical="center" wrapText="1"/>
    </xf>
    <xf numFmtId="0" fontId="7" fillId="0" borderId="170" xfId="0" applyFont="1" applyBorder="1" applyAlignment="1">
      <alignment vertical="center" wrapText="1"/>
    </xf>
    <xf numFmtId="0" fontId="7" fillId="0" borderId="311" xfId="0" applyFont="1" applyBorder="1" applyAlignment="1">
      <alignment vertical="center" wrapText="1"/>
    </xf>
    <xf numFmtId="0" fontId="7" fillId="0" borderId="312" xfId="0" applyFont="1" applyBorder="1" applyAlignment="1">
      <alignment vertical="center" wrapText="1"/>
    </xf>
    <xf numFmtId="0" fontId="7" fillId="0" borderId="313" xfId="0" applyFont="1" applyBorder="1" applyAlignment="1">
      <alignment vertical="center" wrapText="1"/>
    </xf>
    <xf numFmtId="0" fontId="13" fillId="0" borderId="143" xfId="0" applyFont="1" applyBorder="1" applyAlignment="1">
      <alignment horizontal="center" vertical="center"/>
    </xf>
    <xf numFmtId="0" fontId="13" fillId="0" borderId="111" xfId="0" applyFont="1" applyBorder="1" applyAlignment="1">
      <alignment horizontal="center" vertical="center"/>
    </xf>
    <xf numFmtId="0" fontId="13" fillId="0" borderId="43" xfId="0" applyFont="1" applyBorder="1" applyAlignment="1">
      <alignment horizontal="center" vertical="center"/>
    </xf>
    <xf numFmtId="0" fontId="91" fillId="0" borderId="69" xfId="0" applyFont="1" applyBorder="1" applyAlignment="1">
      <alignment horizontal="center" vertical="center" textRotation="255" wrapText="1"/>
    </xf>
    <xf numFmtId="0" fontId="91" fillId="0" borderId="181" xfId="0" applyFont="1" applyBorder="1" applyAlignment="1">
      <alignment horizontal="center" vertical="center" textRotation="255" wrapText="1"/>
    </xf>
    <xf numFmtId="0" fontId="91" fillId="0" borderId="53" xfId="0" applyFont="1" applyBorder="1" applyAlignment="1"/>
    <xf numFmtId="0" fontId="91" fillId="0" borderId="73" xfId="0" applyFont="1" applyBorder="1" applyAlignment="1">
      <alignment horizontal="center" vertical="center" textRotation="255" wrapText="1"/>
    </xf>
    <xf numFmtId="0" fontId="91" fillId="0" borderId="0" xfId="0" applyFont="1" applyBorder="1" applyAlignment="1">
      <alignment horizontal="center" vertical="center" textRotation="255" wrapText="1"/>
    </xf>
    <xf numFmtId="0" fontId="91" fillId="0" borderId="77" xfId="0" applyFont="1" applyBorder="1" applyAlignment="1"/>
    <xf numFmtId="0" fontId="91" fillId="0" borderId="82" xfId="0" applyFont="1" applyBorder="1" applyAlignment="1"/>
    <xf numFmtId="0" fontId="91" fillId="0" borderId="61" xfId="0" applyFont="1" applyBorder="1" applyAlignment="1"/>
    <xf numFmtId="0" fontId="91" fillId="0" borderId="83" xfId="0" applyFont="1" applyBorder="1" applyAlignment="1"/>
    <xf numFmtId="0" fontId="91" fillId="0" borderId="53" xfId="0" applyFont="1" applyBorder="1" applyAlignment="1">
      <alignment horizontal="center" vertical="center" textRotation="255" wrapText="1"/>
    </xf>
    <xf numFmtId="0" fontId="7" fillId="9" borderId="45" xfId="0" applyNumberFormat="1" applyFont="1" applyFill="1" applyBorder="1" applyAlignment="1" applyProtection="1">
      <alignment vertical="top" wrapText="1"/>
    </xf>
    <xf numFmtId="0" fontId="7" fillId="9" borderId="45" xfId="0" applyNumberFormat="1" applyFont="1" applyFill="1" applyBorder="1" applyAlignment="1" applyProtection="1">
      <alignment vertical="top"/>
    </xf>
    <xf numFmtId="0" fontId="7" fillId="9" borderId="47" xfId="0" applyNumberFormat="1" applyFont="1" applyFill="1" applyBorder="1" applyAlignment="1" applyProtection="1">
      <alignment vertical="top" wrapText="1"/>
    </xf>
    <xf numFmtId="0" fontId="7" fillId="0" borderId="48" xfId="0" applyFont="1" applyBorder="1" applyAlignment="1">
      <alignment vertical="center" wrapText="1"/>
    </xf>
    <xf numFmtId="0" fontId="91" fillId="0" borderId="48" xfId="0" applyFont="1" applyFill="1" applyBorder="1" applyAlignment="1">
      <alignment horizontal="center" vertical="center"/>
    </xf>
    <xf numFmtId="0" fontId="91" fillId="0" borderId="50" xfId="0" applyFont="1" applyFill="1" applyBorder="1" applyAlignment="1">
      <alignment horizontal="center" vertical="center"/>
    </xf>
    <xf numFmtId="0" fontId="7" fillId="0" borderId="50" xfId="0" applyFont="1" applyBorder="1" applyAlignment="1">
      <alignment vertical="center" wrapText="1"/>
    </xf>
    <xf numFmtId="49" fontId="9" fillId="9" borderId="137" xfId="0" applyNumberFormat="1" applyFont="1" applyFill="1" applyBorder="1" applyAlignment="1" applyProtection="1">
      <alignment horizontal="left" vertical="top" wrapText="1"/>
    </xf>
    <xf numFmtId="49" fontId="9" fillId="9" borderId="47" xfId="0" applyNumberFormat="1" applyFont="1" applyFill="1" applyBorder="1" applyAlignment="1" applyProtection="1">
      <alignment horizontal="left" vertical="top" wrapText="1"/>
    </xf>
    <xf numFmtId="49" fontId="9" fillId="9" borderId="153" xfId="0" applyNumberFormat="1" applyFont="1" applyFill="1" applyBorder="1" applyAlignment="1" applyProtection="1">
      <alignment horizontal="left" vertical="top" wrapText="1"/>
    </xf>
    <xf numFmtId="0" fontId="44" fillId="0" borderId="52" xfId="0" applyFont="1" applyBorder="1" applyAlignment="1">
      <alignment horizontal="center" vertical="center" wrapText="1"/>
    </xf>
    <xf numFmtId="0" fontId="44" fillId="0" borderId="47" xfId="0" applyFont="1" applyBorder="1" applyAlignment="1">
      <alignment horizontal="center" vertical="center" wrapText="1"/>
    </xf>
    <xf numFmtId="0" fontId="44" fillId="0" borderId="153" xfId="0" applyFont="1" applyBorder="1" applyAlignment="1">
      <alignment horizontal="center" vertical="center" wrapText="1"/>
    </xf>
    <xf numFmtId="0" fontId="7" fillId="0" borderId="141" xfId="0" applyFont="1" applyBorder="1" applyAlignment="1">
      <alignment vertical="center" wrapText="1"/>
    </xf>
    <xf numFmtId="0" fontId="7" fillId="0" borderId="73" xfId="0" applyFont="1" applyBorder="1" applyAlignment="1">
      <alignment vertical="center" wrapText="1"/>
    </xf>
    <xf numFmtId="0" fontId="7" fillId="0" borderId="0" xfId="0" applyFont="1" applyBorder="1" applyAlignment="1">
      <alignment vertical="center" wrapText="1"/>
    </xf>
    <xf numFmtId="0" fontId="7" fillId="0" borderId="77" xfId="0" applyFont="1" applyBorder="1" applyAlignment="1">
      <alignment vertical="center" wrapText="1"/>
    </xf>
    <xf numFmtId="49" fontId="9" fillId="9" borderId="84" xfId="0" applyNumberFormat="1" applyFont="1" applyFill="1" applyBorder="1" applyAlignment="1" applyProtection="1">
      <alignment horizontal="left" vertical="top" wrapText="1"/>
    </xf>
    <xf numFmtId="0" fontId="7" fillId="0" borderId="264" xfId="0" applyFont="1" applyBorder="1" applyAlignment="1">
      <alignment vertical="center" wrapText="1"/>
    </xf>
    <xf numFmtId="0" fontId="7" fillId="0" borderId="101" xfId="0" applyFont="1" applyBorder="1" applyAlignment="1">
      <alignment vertical="center" wrapText="1"/>
    </xf>
    <xf numFmtId="0" fontId="7" fillId="0" borderId="171" xfId="0" applyFont="1" applyBorder="1" applyAlignment="1">
      <alignment vertical="center" wrapText="1"/>
    </xf>
    <xf numFmtId="0" fontId="33" fillId="0" borderId="52" xfId="0" applyFont="1" applyBorder="1" applyAlignment="1">
      <alignment horizontal="center" vertical="center" textRotation="255" wrapText="1"/>
    </xf>
    <xf numFmtId="0" fontId="33" fillId="0" borderId="47" xfId="0" applyFont="1" applyBorder="1" applyAlignment="1">
      <alignment horizontal="center" vertical="center" textRotation="255" wrapText="1"/>
    </xf>
    <xf numFmtId="0" fontId="91" fillId="0" borderId="47" xfId="0" applyFont="1" applyBorder="1" applyAlignment="1">
      <alignment horizontal="center" vertical="center" textRotation="255" wrapText="1"/>
    </xf>
    <xf numFmtId="0" fontId="91" fillId="0" borderId="153" xfId="0" applyFont="1" applyBorder="1" applyAlignment="1">
      <alignment horizontal="center" vertical="center" textRotation="255" wrapText="1"/>
    </xf>
    <xf numFmtId="0" fontId="7" fillId="0" borderId="45" xfId="0" applyFont="1" applyBorder="1" applyAlignment="1">
      <alignment vertical="center" wrapText="1"/>
    </xf>
    <xf numFmtId="0" fontId="91" fillId="0" borderId="48" xfId="0" applyFont="1" applyBorder="1" applyAlignment="1">
      <alignment horizontal="center" vertical="center"/>
    </xf>
    <xf numFmtId="49" fontId="9" fillId="9" borderId="48" xfId="0" applyNumberFormat="1" applyFont="1" applyFill="1" applyBorder="1" applyAlignment="1" applyProtection="1">
      <alignment horizontal="left" vertical="top" wrapText="1"/>
    </xf>
    <xf numFmtId="0" fontId="9" fillId="0" borderId="264" xfId="0" applyFont="1" applyBorder="1" applyAlignment="1">
      <alignment horizontal="left" vertical="top" wrapText="1"/>
    </xf>
    <xf numFmtId="0" fontId="7" fillId="0" borderId="101" xfId="0" applyFont="1" applyBorder="1" applyAlignment="1">
      <alignment horizontal="left" vertical="top" wrapText="1"/>
    </xf>
    <xf numFmtId="0" fontId="7" fillId="0" borderId="171" xfId="0" applyFont="1" applyBorder="1" applyAlignment="1">
      <alignment horizontal="left" vertical="top" wrapText="1"/>
    </xf>
    <xf numFmtId="0" fontId="103" fillId="0" borderId="181" xfId="0" applyFont="1" applyBorder="1" applyAlignment="1">
      <alignment horizontal="left" wrapText="1"/>
    </xf>
    <xf numFmtId="0" fontId="103" fillId="0" borderId="61" xfId="0" applyFont="1" applyBorder="1" applyAlignment="1">
      <alignment horizontal="left" wrapText="1"/>
    </xf>
    <xf numFmtId="0" fontId="9" fillId="9" borderId="142" xfId="0" applyFont="1" applyFill="1" applyBorder="1" applyAlignment="1">
      <alignment horizontal="distributed" vertical="center" indent="4" shrinkToFit="1"/>
    </xf>
    <xf numFmtId="0" fontId="9" fillId="9" borderId="235" xfId="0" applyFont="1" applyFill="1" applyBorder="1" applyAlignment="1">
      <alignment horizontal="distributed" vertical="center" indent="4" shrinkToFit="1"/>
    </xf>
    <xf numFmtId="0" fontId="91" fillId="0" borderId="192" xfId="0" applyFont="1" applyBorder="1" applyAlignment="1">
      <alignment horizontal="center" vertical="center" wrapText="1"/>
    </xf>
    <xf numFmtId="0" fontId="91" fillId="0" borderId="252" xfId="0" applyFont="1" applyBorder="1" applyAlignment="1">
      <alignment horizontal="center" vertical="center" wrapText="1"/>
    </xf>
    <xf numFmtId="0" fontId="91" fillId="0" borderId="28" xfId="0" applyFont="1" applyBorder="1" applyAlignment="1">
      <alignment horizontal="center" vertical="center" wrapText="1"/>
    </xf>
    <xf numFmtId="0" fontId="91" fillId="0" borderId="87" xfId="0" applyFont="1" applyBorder="1" applyAlignment="1">
      <alignment horizontal="center" vertical="center" wrapText="1"/>
    </xf>
    <xf numFmtId="0" fontId="91" fillId="0" borderId="29" xfId="0" applyFont="1" applyBorder="1" applyAlignment="1">
      <alignment horizontal="center" vertical="center" wrapText="1"/>
    </xf>
    <xf numFmtId="0" fontId="91" fillId="0" borderId="90" xfId="0" applyFont="1" applyBorder="1" applyAlignment="1">
      <alignment horizontal="center" vertical="center" wrapText="1"/>
    </xf>
    <xf numFmtId="0" fontId="91" fillId="0" borderId="253" xfId="0" applyFont="1" applyBorder="1" applyAlignment="1">
      <alignment horizontal="center" vertical="center"/>
    </xf>
    <xf numFmtId="0" fontId="91" fillId="0" borderId="254" xfId="0" applyFont="1" applyBorder="1" applyAlignment="1">
      <alignment horizontal="center" vertical="center"/>
    </xf>
    <xf numFmtId="0" fontId="91" fillId="0" borderId="260" xfId="0" applyFont="1" applyBorder="1" applyAlignment="1">
      <alignment horizontal="center" vertical="center"/>
    </xf>
    <xf numFmtId="0" fontId="1" fillId="9" borderId="0" xfId="0" applyFont="1" applyFill="1" applyBorder="1" applyAlignment="1">
      <alignment horizontal="distributed" vertical="center" indent="4" shrinkToFit="1"/>
    </xf>
    <xf numFmtId="0" fontId="1" fillId="9" borderId="74" xfId="0" applyFont="1" applyFill="1" applyBorder="1" applyAlignment="1">
      <alignment horizontal="distributed" vertical="center" indent="4" shrinkToFit="1"/>
    </xf>
    <xf numFmtId="0" fontId="1" fillId="9" borderId="61" xfId="0" applyFont="1" applyFill="1" applyBorder="1" applyAlignment="1">
      <alignment horizontal="distributed" vertical="center" indent="4" shrinkToFit="1"/>
    </xf>
    <xf numFmtId="0" fontId="1" fillId="9" borderId="150" xfId="0" applyFont="1" applyFill="1" applyBorder="1" applyAlignment="1">
      <alignment horizontal="distributed" vertical="center" indent="4" shrinkToFit="1"/>
    </xf>
    <xf numFmtId="0" fontId="102" fillId="0" borderId="111" xfId="0" applyFont="1" applyBorder="1" applyAlignment="1">
      <alignment horizontal="center" vertical="center"/>
    </xf>
    <xf numFmtId="0" fontId="94" fillId="0" borderId="56" xfId="0" applyFont="1" applyBorder="1" applyAlignment="1">
      <alignment horizontal="center" vertical="center"/>
    </xf>
    <xf numFmtId="0" fontId="94" fillId="0" borderId="1" xfId="0" applyFont="1" applyBorder="1" applyAlignment="1">
      <alignment horizontal="center" vertical="center"/>
    </xf>
    <xf numFmtId="0" fontId="94" fillId="0" borderId="6" xfId="0" applyFont="1" applyBorder="1" applyAlignment="1">
      <alignment horizontal="center" vertical="center"/>
    </xf>
    <xf numFmtId="0" fontId="94" fillId="0" borderId="3" xfId="0" applyFont="1" applyBorder="1" applyAlignment="1">
      <alignment horizontal="center" vertical="center"/>
    </xf>
    <xf numFmtId="0" fontId="94" fillId="0" borderId="79" xfId="0" applyFont="1" applyBorder="1" applyAlignment="1">
      <alignment horizontal="center" vertical="center"/>
    </xf>
    <xf numFmtId="0" fontId="94" fillId="0" borderId="5" xfId="0" applyFont="1" applyBorder="1" applyAlignment="1">
      <alignment horizontal="center" vertical="center"/>
    </xf>
    <xf numFmtId="0" fontId="94" fillId="0" borderId="7" xfId="0" applyFont="1" applyBorder="1" applyAlignment="1">
      <alignment horizontal="center" vertical="center"/>
    </xf>
    <xf numFmtId="0" fontId="94" fillId="0" borderId="8" xfId="0" applyFont="1" applyBorder="1" applyAlignment="1">
      <alignment horizontal="center" vertical="center"/>
    </xf>
    <xf numFmtId="0" fontId="91" fillId="9" borderId="306" xfId="0" applyFont="1" applyFill="1" applyBorder="1" applyAlignment="1">
      <alignment horizontal="left" vertical="center" indent="1"/>
    </xf>
    <xf numFmtId="0" fontId="91" fillId="9" borderId="309" xfId="0" applyFont="1" applyFill="1" applyBorder="1" applyAlignment="1">
      <alignment horizontal="left" vertical="center" indent="1"/>
    </xf>
    <xf numFmtId="0" fontId="91" fillId="9" borderId="308" xfId="0" applyFont="1" applyFill="1" applyBorder="1" applyAlignment="1">
      <alignment horizontal="left" vertical="center" indent="1"/>
    </xf>
    <xf numFmtId="0" fontId="91" fillId="9" borderId="310" xfId="0" applyFont="1" applyFill="1" applyBorder="1" applyAlignment="1">
      <alignment horizontal="left" vertical="center" indent="1"/>
    </xf>
    <xf numFmtId="0" fontId="64" fillId="0" borderId="0" xfId="0" applyFont="1" applyAlignment="1">
      <alignment horizontal="center" shrinkToFit="1"/>
    </xf>
    <xf numFmtId="0" fontId="91" fillId="0" borderId="56" xfId="0" applyFont="1" applyBorder="1" applyAlignment="1">
      <alignment horizontal="center" vertical="center" wrapText="1"/>
    </xf>
    <xf numFmtId="0" fontId="91" fillId="0" borderId="1" xfId="0" applyFont="1" applyBorder="1" applyAlignment="1">
      <alignment horizontal="center" vertical="center"/>
    </xf>
    <xf numFmtId="0" fontId="91" fillId="0" borderId="7" xfId="0" applyFont="1" applyBorder="1" applyAlignment="1">
      <alignment horizontal="center" vertical="center"/>
    </xf>
    <xf numFmtId="0" fontId="91" fillId="0" borderId="8" xfId="0" applyFont="1" applyBorder="1" applyAlignment="1">
      <alignment horizontal="center" vertical="center"/>
    </xf>
    <xf numFmtId="0" fontId="91" fillId="9" borderId="54" xfId="0" applyFont="1" applyFill="1" applyBorder="1" applyAlignment="1">
      <alignment horizontal="left" vertical="center" indent="1"/>
    </xf>
    <xf numFmtId="0" fontId="91" fillId="9" borderId="1" xfId="0" applyFont="1" applyFill="1" applyBorder="1" applyAlignment="1">
      <alignment horizontal="left" vertical="center" indent="1"/>
    </xf>
    <xf numFmtId="0" fontId="91" fillId="9" borderId="62" xfId="0" applyFont="1" applyFill="1" applyBorder="1" applyAlignment="1">
      <alignment horizontal="left" vertical="center" indent="1"/>
    </xf>
    <xf numFmtId="0" fontId="91" fillId="9" borderId="8" xfId="0" applyFont="1" applyFill="1" applyBorder="1" applyAlignment="1">
      <alignment horizontal="left" vertical="center" indent="1"/>
    </xf>
    <xf numFmtId="0" fontId="91" fillId="0" borderId="305" xfId="0" applyFont="1" applyBorder="1" applyAlignment="1">
      <alignment horizontal="center" vertical="center"/>
    </xf>
    <xf numFmtId="0" fontId="91" fillId="0" borderId="306" xfId="0" applyFont="1" applyBorder="1" applyAlignment="1">
      <alignment horizontal="center" vertical="center"/>
    </xf>
    <xf numFmtId="0" fontId="91" fillId="0" borderId="307" xfId="0" applyFont="1" applyBorder="1" applyAlignment="1">
      <alignment horizontal="center" vertical="center"/>
    </xf>
    <xf numFmtId="0" fontId="91" fillId="0" borderId="308" xfId="0" applyFont="1" applyBorder="1" applyAlignment="1">
      <alignment horizontal="center" vertical="center"/>
    </xf>
    <xf numFmtId="179" fontId="91" fillId="9" borderId="253" xfId="0" applyNumberFormat="1" applyFont="1" applyFill="1" applyBorder="1" applyAlignment="1">
      <alignment horizontal="left" vertical="center" indent="1"/>
    </xf>
    <xf numFmtId="179" fontId="91" fillId="9" borderId="255" xfId="0" applyNumberFormat="1" applyFont="1" applyFill="1" applyBorder="1" applyAlignment="1">
      <alignment horizontal="left" vertical="center" indent="1"/>
    </xf>
    <xf numFmtId="179" fontId="91" fillId="9" borderId="254" xfId="0" applyNumberFormat="1" applyFont="1" applyFill="1" applyBorder="1" applyAlignment="1">
      <alignment horizontal="left" vertical="center" indent="1"/>
    </xf>
    <xf numFmtId="179" fontId="91" fillId="9" borderId="256" xfId="0" applyNumberFormat="1" applyFont="1" applyFill="1" applyBorder="1" applyAlignment="1">
      <alignment horizontal="left" vertical="center" indent="1"/>
    </xf>
    <xf numFmtId="0" fontId="91" fillId="9" borderId="257" xfId="0" applyFont="1" applyFill="1" applyBorder="1" applyAlignment="1">
      <alignment horizontal="center"/>
    </xf>
    <xf numFmtId="0" fontId="91" fillId="9" borderId="28" xfId="0" applyFont="1" applyFill="1" applyBorder="1" applyAlignment="1">
      <alignment horizontal="center"/>
    </xf>
    <xf numFmtId="0" fontId="91" fillId="9" borderId="29" xfId="0" applyFont="1" applyFill="1" applyBorder="1" applyAlignment="1">
      <alignment horizontal="center"/>
    </xf>
    <xf numFmtId="179" fontId="91" fillId="9" borderId="260" xfId="0" applyNumberFormat="1" applyFont="1" applyFill="1" applyBorder="1" applyAlignment="1">
      <alignment horizontal="left" vertical="center" indent="1"/>
    </xf>
    <xf numFmtId="179" fontId="91" fillId="9" borderId="261" xfId="0" applyNumberFormat="1" applyFont="1" applyFill="1" applyBorder="1" applyAlignment="1">
      <alignment horizontal="left" vertical="center" indent="1"/>
    </xf>
    <xf numFmtId="190" fontId="5" fillId="9" borderId="67" xfId="0" applyNumberFormat="1" applyFont="1" applyFill="1" applyBorder="1" applyAlignment="1">
      <alignment horizontal="center" vertical="center" shrinkToFit="1"/>
    </xf>
    <xf numFmtId="190" fontId="5" fillId="9" borderId="2" xfId="0" applyNumberFormat="1" applyFont="1" applyFill="1" applyBorder="1" applyAlignment="1">
      <alignment horizontal="center" vertical="center" shrinkToFit="1"/>
    </xf>
    <xf numFmtId="0" fontId="5" fillId="9" borderId="65" xfId="0" applyFont="1" applyFill="1" applyBorder="1" applyAlignment="1">
      <alignment horizontal="center" vertical="center" shrinkToFit="1"/>
    </xf>
    <xf numFmtId="0" fontId="5" fillId="9" borderId="30" xfId="0" applyFont="1" applyFill="1" applyBorder="1" applyAlignment="1">
      <alignment horizontal="center" vertical="center" shrinkToFit="1"/>
    </xf>
    <xf numFmtId="0" fontId="91" fillId="0" borderId="111" xfId="0" applyFont="1" applyBorder="1" applyAlignment="1" applyProtection="1">
      <alignment horizontal="center"/>
    </xf>
    <xf numFmtId="0" fontId="1" fillId="0" borderId="0" xfId="0" applyFont="1" applyAlignment="1" applyProtection="1">
      <alignment horizontal="center"/>
    </xf>
    <xf numFmtId="190" fontId="5" fillId="9" borderId="67" xfId="0" applyNumberFormat="1" applyFont="1" applyFill="1" applyBorder="1" applyAlignment="1" applyProtection="1">
      <alignment horizontal="center" vertical="center" shrinkToFit="1"/>
    </xf>
    <xf numFmtId="190" fontId="5" fillId="9" borderId="2" xfId="0" applyNumberFormat="1" applyFont="1" applyFill="1" applyBorder="1" applyAlignment="1" applyProtection="1">
      <alignment horizontal="center" vertical="center" shrinkToFit="1"/>
    </xf>
    <xf numFmtId="0" fontId="5" fillId="9" borderId="65" xfId="0" applyFont="1" applyFill="1" applyBorder="1" applyAlignment="1" applyProtection="1">
      <alignment horizontal="center" vertical="center" shrinkToFit="1"/>
    </xf>
    <xf numFmtId="0" fontId="5" fillId="9" borderId="30" xfId="0" applyFont="1" applyFill="1" applyBorder="1" applyAlignment="1" applyProtection="1">
      <alignment horizontal="center" vertical="center" shrinkToFit="1"/>
    </xf>
    <xf numFmtId="0" fontId="91" fillId="0" borderId="147" xfId="0" applyFont="1" applyBorder="1" applyAlignment="1" applyProtection="1">
      <alignment horizontal="left" vertical="center" indent="1"/>
    </xf>
    <xf numFmtId="0" fontId="91" fillId="0" borderId="46" xfId="0" applyFont="1" applyBorder="1" applyAlignment="1" applyProtection="1">
      <alignment horizontal="left" vertical="center" indent="1"/>
    </xf>
    <xf numFmtId="0" fontId="91" fillId="0" borderId="144" xfId="0" applyFont="1" applyBorder="1" applyAlignment="1" applyProtection="1">
      <alignment horizontal="left" vertical="center" indent="1"/>
    </xf>
    <xf numFmtId="0" fontId="91" fillId="0" borderId="49" xfId="0" applyFont="1" applyBorder="1" applyAlignment="1" applyProtection="1">
      <alignment horizontal="left" vertical="center" indent="1"/>
    </xf>
    <xf numFmtId="0" fontId="91" fillId="0" borderId="56" xfId="0" applyFont="1" applyBorder="1" applyAlignment="1" applyProtection="1">
      <alignment horizontal="center" vertical="center" wrapText="1"/>
    </xf>
    <xf numFmtId="0" fontId="91" fillId="0" borderId="7" xfId="0" applyFont="1" applyBorder="1" applyAlignment="1" applyProtection="1">
      <alignment horizontal="center" vertical="center" wrapText="1"/>
    </xf>
    <xf numFmtId="0" fontId="91" fillId="9" borderId="319" xfId="0" applyFont="1" applyFill="1" applyBorder="1" applyAlignment="1" applyProtection="1">
      <alignment horizontal="left" vertical="center" indent="1"/>
    </xf>
    <xf numFmtId="0" fontId="91" fillId="9" borderId="112" xfId="0" applyFont="1" applyFill="1" applyBorder="1" applyAlignment="1" applyProtection="1">
      <alignment horizontal="left" vertical="center" indent="1"/>
    </xf>
    <xf numFmtId="0" fontId="91" fillId="9" borderId="51" xfId="0" applyFont="1" applyFill="1" applyBorder="1" applyAlignment="1" applyProtection="1">
      <alignment horizontal="left" vertical="center" indent="1"/>
    </xf>
    <xf numFmtId="0" fontId="91" fillId="0" borderId="301" xfId="0" applyFont="1" applyBorder="1" applyAlignment="1" applyProtection="1">
      <alignment horizontal="center" vertical="center"/>
    </xf>
    <xf numFmtId="0" fontId="91" fillId="0" borderId="302" xfId="0" applyFont="1" applyBorder="1" applyAlignment="1" applyProtection="1">
      <alignment horizontal="center" vertical="center"/>
    </xf>
    <xf numFmtId="179" fontId="91" fillId="9" borderId="320" xfId="0" applyNumberFormat="1" applyFont="1" applyFill="1" applyBorder="1" applyAlignment="1" applyProtection="1">
      <alignment horizontal="center" vertical="center"/>
    </xf>
    <xf numFmtId="179" fontId="91" fillId="9" borderId="262" xfId="0" applyNumberFormat="1" applyFont="1" applyFill="1" applyBorder="1" applyAlignment="1" applyProtection="1">
      <alignment horizontal="center" vertical="center"/>
    </xf>
    <xf numFmtId="179" fontId="91" fillId="9" borderId="317" xfId="0" applyNumberFormat="1" applyFont="1" applyFill="1" applyBorder="1" applyAlignment="1" applyProtection="1">
      <alignment horizontal="center" vertical="center"/>
    </xf>
    <xf numFmtId="179" fontId="91" fillId="9" borderId="170" xfId="0" applyNumberFormat="1" applyFont="1" applyFill="1" applyBorder="1" applyAlignment="1" applyProtection="1">
      <alignment horizontal="center" vertical="center"/>
    </xf>
    <xf numFmtId="0" fontId="91" fillId="0" borderId="305" xfId="0" applyFont="1" applyBorder="1" applyAlignment="1" applyProtection="1">
      <alignment horizontal="center" vertical="center" shrinkToFit="1"/>
    </xf>
    <xf numFmtId="0" fontId="91" fillId="0" borderId="307" xfId="0" applyFont="1" applyBorder="1" applyAlignment="1" applyProtection="1">
      <alignment horizontal="center" vertical="center" shrinkToFit="1"/>
    </xf>
    <xf numFmtId="0" fontId="91" fillId="0" borderId="52" xfId="0" applyFont="1" applyBorder="1" applyAlignment="1" applyProtection="1">
      <alignment horizontal="center" vertical="center"/>
    </xf>
    <xf numFmtId="0" fontId="91" fillId="0" borderId="153" xfId="0" applyFont="1" applyBorder="1" applyAlignment="1" applyProtection="1">
      <alignment horizontal="center" vertical="center"/>
    </xf>
    <xf numFmtId="0" fontId="91" fillId="0" borderId="69" xfId="0" applyFont="1" applyBorder="1" applyAlignment="1" applyProtection="1">
      <alignment horizontal="center" vertical="center"/>
    </xf>
    <xf numFmtId="0" fontId="91" fillId="0" borderId="53" xfId="0" applyFont="1" applyBorder="1" applyAlignment="1" applyProtection="1">
      <alignment horizontal="center" vertical="center"/>
    </xf>
    <xf numFmtId="0" fontId="91" fillId="0" borderId="82" xfId="0" applyFont="1" applyBorder="1" applyAlignment="1" applyProtection="1">
      <alignment horizontal="center" vertical="center"/>
    </xf>
    <xf numFmtId="0" fontId="91" fillId="0" borderId="83" xfId="0" applyFont="1" applyBorder="1" applyAlignment="1" applyProtection="1">
      <alignment horizontal="center" vertical="center"/>
    </xf>
    <xf numFmtId="0" fontId="91" fillId="0" borderId="69" xfId="0" applyFont="1" applyBorder="1" applyAlignment="1" applyProtection="1">
      <alignment horizontal="center" vertical="center" shrinkToFit="1"/>
    </xf>
    <xf numFmtId="0" fontId="91" fillId="0" borderId="181" xfId="0" applyFont="1" applyBorder="1" applyAlignment="1" applyProtection="1">
      <alignment horizontal="center" vertical="center" shrinkToFit="1"/>
    </xf>
    <xf numFmtId="0" fontId="91" fillId="0" borderId="82" xfId="0" applyFont="1" applyBorder="1" applyAlignment="1" applyProtection="1">
      <alignment horizontal="center" vertical="center" shrinkToFit="1"/>
    </xf>
    <xf numFmtId="0" fontId="91" fillId="0" borderId="61" xfId="0" applyFont="1" applyBorder="1" applyAlignment="1" applyProtection="1">
      <alignment horizontal="center" vertical="center" shrinkToFit="1"/>
    </xf>
    <xf numFmtId="0" fontId="91" fillId="0" borderId="47" xfId="0" applyFont="1" applyBorder="1" applyAlignment="1" applyProtection="1">
      <alignment horizontal="center" vertical="center"/>
    </xf>
    <xf numFmtId="0" fontId="91" fillId="0" borderId="149" xfId="0" applyFont="1" applyBorder="1" applyAlignment="1" applyProtection="1">
      <alignment horizontal="left" vertical="center" indent="1"/>
    </xf>
    <xf numFmtId="0" fontId="91" fillId="0" borderId="51" xfId="0" applyFont="1" applyBorder="1" applyAlignment="1" applyProtection="1">
      <alignment horizontal="left" vertical="center" indent="1"/>
    </xf>
    <xf numFmtId="0" fontId="91" fillId="0" borderId="66" xfId="0" applyFont="1" applyBorder="1" applyAlignment="1" applyProtection="1">
      <alignment horizontal="center" vertical="center"/>
    </xf>
    <xf numFmtId="0" fontId="91" fillId="0" borderId="71" xfId="0" applyFont="1" applyBorder="1" applyAlignment="1" applyProtection="1">
      <alignment horizontal="center" vertical="center"/>
    </xf>
    <xf numFmtId="0" fontId="91" fillId="0" borderId="80" xfId="0" applyFont="1" applyBorder="1" applyAlignment="1" applyProtection="1">
      <alignment horizontal="center" vertical="center"/>
    </xf>
    <xf numFmtId="0" fontId="9" fillId="9" borderId="142" xfId="0" applyFont="1" applyFill="1" applyBorder="1" applyAlignment="1" applyProtection="1">
      <alignment horizontal="distributed" vertical="center" indent="3" shrinkToFit="1"/>
    </xf>
    <xf numFmtId="0" fontId="9" fillId="9" borderId="235" xfId="0" applyFont="1" applyFill="1" applyBorder="1" applyAlignment="1" applyProtection="1">
      <alignment horizontal="distributed" vertical="center" indent="3" shrinkToFit="1"/>
    </xf>
    <xf numFmtId="0" fontId="91" fillId="0" borderId="298" xfId="0" applyFont="1" applyBorder="1" applyAlignment="1" applyProtection="1">
      <alignment horizontal="center" vertical="center" shrinkToFit="1"/>
    </xf>
    <xf numFmtId="0" fontId="91" fillId="0" borderId="299" xfId="0" applyFont="1" applyBorder="1" applyAlignment="1" applyProtection="1">
      <alignment horizontal="center" vertical="center" shrinkToFit="1"/>
    </xf>
    <xf numFmtId="0" fontId="91" fillId="0" borderId="300" xfId="0" applyFont="1" applyBorder="1" applyAlignment="1" applyProtection="1">
      <alignment horizontal="center" vertical="center" shrinkToFit="1"/>
    </xf>
    <xf numFmtId="0" fontId="1" fillId="9" borderId="0" xfId="0" applyFont="1" applyFill="1" applyBorder="1" applyAlignment="1" applyProtection="1">
      <alignment horizontal="distributed" vertical="center" indent="2" shrinkToFit="1"/>
    </xf>
    <xf numFmtId="0" fontId="1" fillId="9" borderId="74" xfId="0" applyFont="1" applyFill="1" applyBorder="1" applyAlignment="1" applyProtection="1">
      <alignment horizontal="distributed" vertical="center" indent="2" shrinkToFit="1"/>
    </xf>
    <xf numFmtId="0" fontId="1" fillId="9" borderId="61" xfId="0" applyFont="1" applyFill="1" applyBorder="1" applyAlignment="1" applyProtection="1">
      <alignment horizontal="distributed" vertical="center" indent="2" shrinkToFit="1"/>
    </xf>
    <xf numFmtId="0" fontId="1" fillId="9" borderId="150" xfId="0" applyFont="1" applyFill="1" applyBorder="1" applyAlignment="1" applyProtection="1">
      <alignment horizontal="distributed" vertical="center" indent="2" shrinkToFit="1"/>
    </xf>
    <xf numFmtId="0" fontId="91" fillId="0" borderId="303" xfId="0" applyFont="1" applyBorder="1" applyAlignment="1" applyProtection="1">
      <alignment horizontal="center" vertical="center"/>
    </xf>
    <xf numFmtId="0" fontId="91" fillId="0" borderId="304" xfId="0" applyFont="1" applyBorder="1" applyAlignment="1" applyProtection="1">
      <alignment horizontal="center" vertical="center"/>
    </xf>
    <xf numFmtId="179" fontId="91" fillId="9" borderId="318" xfId="0" applyNumberFormat="1" applyFont="1" applyFill="1" applyBorder="1" applyAlignment="1" applyProtection="1">
      <alignment horizontal="center" vertical="center"/>
    </xf>
    <xf numFmtId="179" fontId="91" fillId="9" borderId="313" xfId="0" applyNumberFormat="1" applyFont="1" applyFill="1" applyBorder="1" applyAlignment="1" applyProtection="1">
      <alignment horizontal="center" vertical="center"/>
    </xf>
    <xf numFmtId="0" fontId="91" fillId="9" borderId="257" xfId="0" applyFont="1" applyFill="1" applyBorder="1" applyAlignment="1" applyProtection="1">
      <alignment horizontal="center"/>
    </xf>
    <xf numFmtId="0" fontId="91" fillId="9" borderId="28" xfId="0" applyFont="1" applyFill="1" applyBorder="1" applyAlignment="1" applyProtection="1">
      <alignment horizontal="center"/>
    </xf>
    <xf numFmtId="0" fontId="91" fillId="9" borderId="29" xfId="0" applyFont="1" applyFill="1" applyBorder="1" applyAlignment="1" applyProtection="1">
      <alignment horizontal="center"/>
    </xf>
    <xf numFmtId="0" fontId="91" fillId="0" borderId="44" xfId="0" applyFont="1" applyBorder="1" applyAlignment="1" applyProtection="1">
      <alignment horizontal="center" vertical="center"/>
    </xf>
    <xf numFmtId="0" fontId="91" fillId="0" borderId="143" xfId="0" applyFont="1" applyBorder="1" applyAlignment="1" applyProtection="1">
      <alignment horizontal="center" vertical="center"/>
    </xf>
    <xf numFmtId="0" fontId="91" fillId="9" borderId="314" xfId="0" applyFont="1" applyFill="1" applyBorder="1" applyAlignment="1" applyProtection="1">
      <alignment horizontal="left" vertical="center" indent="1"/>
    </xf>
    <xf numFmtId="0" fontId="91" fillId="9" borderId="315" xfId="0" applyFont="1" applyFill="1" applyBorder="1" applyAlignment="1" applyProtection="1">
      <alignment horizontal="left" vertical="center" indent="1"/>
    </xf>
    <xf numFmtId="0" fontId="91" fillId="9" borderId="148" xfId="0" applyFont="1" applyFill="1" applyBorder="1" applyAlignment="1" applyProtection="1">
      <alignment horizontal="left" vertical="center" indent="1"/>
    </xf>
    <xf numFmtId="0" fontId="91" fillId="9" borderId="46" xfId="0" applyFont="1" applyFill="1" applyBorder="1" applyAlignment="1" applyProtection="1">
      <alignment horizontal="left" vertical="center" indent="1"/>
    </xf>
    <xf numFmtId="0" fontId="91" fillId="0" borderId="143" xfId="0" applyFont="1" applyBorder="1" applyAlignment="1" applyProtection="1">
      <alignment horizontal="left" vertical="center" indent="1"/>
    </xf>
    <xf numFmtId="0" fontId="91" fillId="0" borderId="43" xfId="0" applyFont="1" applyBorder="1" applyAlignment="1" applyProtection="1">
      <alignment horizontal="left" vertical="center" indent="1"/>
    </xf>
    <xf numFmtId="0" fontId="91" fillId="9" borderId="316" xfId="0" applyFont="1" applyFill="1" applyBorder="1" applyAlignment="1" applyProtection="1">
      <alignment horizontal="left" vertical="center" indent="1"/>
    </xf>
    <xf numFmtId="0" fontId="91" fillId="0" borderId="15" xfId="0" applyFont="1" applyFill="1" applyBorder="1" applyAlignment="1">
      <alignment horizontal="distributed" vertical="center" indent="1"/>
    </xf>
    <xf numFmtId="0" fontId="91" fillId="0" borderId="4" xfId="0" applyFont="1" applyFill="1" applyBorder="1" applyAlignment="1">
      <alignment horizontal="distributed" vertical="center" indent="1"/>
    </xf>
    <xf numFmtId="0" fontId="91" fillId="15" borderId="149" xfId="0" applyFont="1" applyFill="1" applyBorder="1" applyAlignment="1">
      <alignment horizontal="center" vertical="center"/>
    </xf>
    <xf numFmtId="0" fontId="91" fillId="15" borderId="62" xfId="0" applyFont="1" applyFill="1" applyBorder="1" applyAlignment="1">
      <alignment horizontal="center" vertical="center"/>
    </xf>
    <xf numFmtId="0" fontId="91" fillId="15" borderId="277" xfId="0" applyFont="1" applyFill="1" applyBorder="1" applyAlignment="1">
      <alignment horizontal="center" vertical="center"/>
    </xf>
    <xf numFmtId="0" fontId="91" fillId="15" borderId="347" xfId="0" applyFont="1" applyFill="1" applyBorder="1" applyAlignment="1">
      <alignment horizontal="center" vertical="center"/>
    </xf>
    <xf numFmtId="0" fontId="91" fillId="15" borderId="325" xfId="0" applyFont="1" applyFill="1" applyBorder="1" applyAlignment="1">
      <alignment horizontal="center" vertical="center"/>
    </xf>
    <xf numFmtId="0" fontId="91" fillId="15" borderId="42" xfId="0" applyFont="1" applyFill="1" applyBorder="1" applyAlignment="1">
      <alignment horizontal="center" vertical="center"/>
    </xf>
    <xf numFmtId="0" fontId="91" fillId="15" borderId="327" xfId="0" applyFont="1" applyFill="1" applyBorder="1" applyAlignment="1">
      <alignment horizontal="center" vertical="center"/>
    </xf>
    <xf numFmtId="0" fontId="91" fillId="14" borderId="112" xfId="0" applyFont="1" applyFill="1" applyBorder="1" applyAlignment="1">
      <alignment horizontal="center" vertical="center"/>
    </xf>
    <xf numFmtId="0" fontId="91" fillId="14" borderId="51" xfId="0" applyFont="1" applyFill="1" applyBorder="1" applyAlignment="1">
      <alignment horizontal="center" vertical="center"/>
    </xf>
    <xf numFmtId="0" fontId="91" fillId="15" borderId="112" xfId="0" applyFont="1" applyFill="1" applyBorder="1" applyAlignment="1">
      <alignment horizontal="center" vertical="center"/>
    </xf>
    <xf numFmtId="0" fontId="91" fillId="15" borderId="144" xfId="0" applyFont="1" applyFill="1" applyBorder="1" applyAlignment="1">
      <alignment horizontal="center" vertical="center"/>
    </xf>
    <xf numFmtId="0" fontId="91" fillId="15" borderId="64" xfId="0" applyFont="1" applyFill="1" applyBorder="1" applyAlignment="1">
      <alignment horizontal="center" vertical="center"/>
    </xf>
    <xf numFmtId="0" fontId="91" fillId="15" borderId="15" xfId="0" applyFont="1" applyFill="1" applyBorder="1" applyAlignment="1">
      <alignment horizontal="center" vertical="center"/>
    </xf>
    <xf numFmtId="0" fontId="91" fillId="15" borderId="4" xfId="0" applyFont="1" applyFill="1" applyBorder="1" applyAlignment="1">
      <alignment horizontal="center" vertical="center"/>
    </xf>
    <xf numFmtId="0" fontId="91" fillId="15" borderId="105" xfId="0" applyFont="1" applyFill="1" applyBorder="1" applyAlignment="1">
      <alignment horizontal="center" vertical="center"/>
    </xf>
    <xf numFmtId="0" fontId="91" fillId="15" borderId="174" xfId="0" applyFont="1" applyFill="1" applyBorder="1" applyAlignment="1">
      <alignment horizontal="center" vertical="center"/>
    </xf>
    <xf numFmtId="0" fontId="91" fillId="14" borderId="4" xfId="0" applyFont="1" applyFill="1" applyBorder="1" applyAlignment="1">
      <alignment horizontal="center" vertical="center"/>
    </xf>
    <xf numFmtId="0" fontId="91" fillId="14" borderId="49" xfId="0" applyFont="1" applyFill="1" applyBorder="1" applyAlignment="1">
      <alignment horizontal="center" vertical="center"/>
    </xf>
    <xf numFmtId="0" fontId="93" fillId="0" borderId="67" xfId="0" applyFont="1" applyFill="1" applyBorder="1" applyAlignment="1">
      <alignment horizontal="center" vertical="center" textRotation="255"/>
    </xf>
    <xf numFmtId="0" fontId="93" fillId="0" borderId="65" xfId="0" applyFont="1" applyFill="1" applyBorder="1" applyAlignment="1">
      <alignment horizontal="center" vertical="center" textRotation="255"/>
    </xf>
    <xf numFmtId="0" fontId="93" fillId="0" borderId="2" xfId="0" applyFont="1" applyFill="1" applyBorder="1" applyAlignment="1">
      <alignment horizontal="center" vertical="center" textRotation="255"/>
    </xf>
    <xf numFmtId="0" fontId="91" fillId="0" borderId="36" xfId="0" applyFont="1" applyFill="1" applyBorder="1" applyAlignment="1">
      <alignment horizontal="distributed" vertical="center" indent="1"/>
    </xf>
    <xf numFmtId="0" fontId="91" fillId="0" borderId="148" xfId="0" applyFont="1" applyFill="1" applyBorder="1" applyAlignment="1">
      <alignment horizontal="distributed" vertical="center" indent="1"/>
    </xf>
    <xf numFmtId="0" fontId="91" fillId="15" borderId="145" xfId="0" applyFont="1" applyFill="1" applyBorder="1" applyAlignment="1">
      <alignment horizontal="center" vertical="center"/>
    </xf>
    <xf numFmtId="0" fontId="91" fillId="15" borderId="58" xfId="0" applyFont="1" applyFill="1" applyBorder="1" applyAlignment="1">
      <alignment horizontal="center" vertical="center"/>
    </xf>
    <xf numFmtId="0" fontId="91" fillId="15" borderId="14" xfId="0" applyFont="1" applyFill="1" applyBorder="1" applyAlignment="1">
      <alignment horizontal="center" vertical="center"/>
    </xf>
    <xf numFmtId="0" fontId="91" fillId="15" borderId="89" xfId="0" applyFont="1" applyFill="1" applyBorder="1" applyAlignment="1">
      <alignment horizontal="center" vertical="center"/>
    </xf>
    <xf numFmtId="0" fontId="91" fillId="15" borderId="216" xfId="0" applyFont="1" applyFill="1" applyBorder="1" applyAlignment="1">
      <alignment horizontal="center" vertical="center"/>
    </xf>
    <xf numFmtId="0" fontId="91" fillId="15" borderId="173" xfId="0" applyFont="1" applyFill="1" applyBorder="1" applyAlignment="1">
      <alignment horizontal="center" vertical="center"/>
    </xf>
    <xf numFmtId="0" fontId="91" fillId="14" borderId="89" xfId="0" applyFont="1" applyFill="1" applyBorder="1" applyAlignment="1">
      <alignment horizontal="center" vertical="center"/>
    </xf>
    <xf numFmtId="0" fontId="91" fillId="14" borderId="146" xfId="0" applyFont="1" applyFill="1" applyBorder="1" applyAlignment="1">
      <alignment horizontal="center" vertical="center"/>
    </xf>
    <xf numFmtId="0" fontId="91" fillId="14" borderId="148" xfId="0" applyFont="1" applyFill="1" applyBorder="1" applyAlignment="1">
      <alignment horizontal="center" vertical="center"/>
    </xf>
    <xf numFmtId="0" fontId="91" fillId="14" borderId="46" xfId="0" applyFont="1" applyFill="1" applyBorder="1" applyAlignment="1">
      <alignment horizontal="center" vertical="center"/>
    </xf>
    <xf numFmtId="0" fontId="93" fillId="0" borderId="67" xfId="0" applyFont="1" applyFill="1" applyBorder="1" applyAlignment="1">
      <alignment horizontal="center" vertical="center" textRotation="255" wrapText="1"/>
    </xf>
    <xf numFmtId="0" fontId="93" fillId="0" borderId="30" xfId="0" applyFont="1" applyFill="1" applyBorder="1" applyAlignment="1">
      <alignment horizontal="center" vertical="center" textRotation="255"/>
    </xf>
    <xf numFmtId="0" fontId="91" fillId="15" borderId="147" xfId="0" applyFont="1" applyFill="1" applyBorder="1" applyAlignment="1">
      <alignment horizontal="center" vertical="center"/>
    </xf>
    <xf numFmtId="0" fontId="91" fillId="15" borderId="54" xfId="0" applyFont="1" applyFill="1" applyBorder="1" applyAlignment="1">
      <alignment horizontal="center" vertical="center"/>
    </xf>
    <xf numFmtId="0" fontId="91" fillId="15" borderId="36" xfId="0" applyFont="1" applyFill="1" applyBorder="1" applyAlignment="1">
      <alignment horizontal="center" vertical="center"/>
    </xf>
    <xf numFmtId="0" fontId="91" fillId="15" borderId="148" xfId="0" applyFont="1" applyFill="1" applyBorder="1" applyAlignment="1">
      <alignment horizontal="center" vertical="center"/>
    </xf>
    <xf numFmtId="0" fontId="91" fillId="15" borderId="326" xfId="0" applyFont="1" applyFill="1" applyBorder="1" applyAlignment="1">
      <alignment horizontal="center" vertical="center"/>
    </xf>
    <xf numFmtId="0" fontId="91" fillId="15" borderId="328" xfId="0" applyFont="1" applyFill="1" applyBorder="1" applyAlignment="1">
      <alignment horizontal="center" vertical="center"/>
    </xf>
    <xf numFmtId="0" fontId="91" fillId="0" borderId="42" xfId="0" applyFont="1" applyFill="1" applyBorder="1" applyAlignment="1">
      <alignment horizontal="distributed" vertical="center" indent="1"/>
    </xf>
    <xf numFmtId="0" fontId="91" fillId="0" borderId="112" xfId="0" applyFont="1" applyFill="1" applyBorder="1" applyAlignment="1">
      <alignment horizontal="distributed" vertical="center" indent="1"/>
    </xf>
    <xf numFmtId="0" fontId="91" fillId="15" borderId="138" xfId="0" applyFont="1" applyFill="1" applyBorder="1" applyAlignment="1">
      <alignment horizontal="center" vertical="center"/>
    </xf>
    <xf numFmtId="0" fontId="91" fillId="15" borderId="86" xfId="0" applyFont="1" applyFill="1" applyBorder="1" applyAlignment="1">
      <alignment horizontal="center" vertical="center"/>
    </xf>
    <xf numFmtId="0" fontId="91" fillId="15" borderId="75" xfId="0" applyFont="1" applyFill="1" applyBorder="1" applyAlignment="1">
      <alignment horizontal="center" vertical="center"/>
    </xf>
    <xf numFmtId="0" fontId="91" fillId="15" borderId="78" xfId="0" applyFont="1" applyFill="1" applyBorder="1" applyAlignment="1">
      <alignment horizontal="center" vertical="center"/>
    </xf>
    <xf numFmtId="0" fontId="91" fillId="15" borderId="297" xfId="0" applyFont="1" applyFill="1" applyBorder="1" applyAlignment="1">
      <alignment horizontal="center" vertical="center"/>
    </xf>
    <xf numFmtId="0" fontId="91" fillId="15" borderId="329" xfId="0" applyFont="1" applyFill="1" applyBorder="1" applyAlignment="1">
      <alignment horizontal="center" vertical="center"/>
    </xf>
    <xf numFmtId="0" fontId="91" fillId="14" borderId="78" xfId="0" applyFont="1" applyFill="1" applyBorder="1" applyAlignment="1">
      <alignment horizontal="center" vertical="center"/>
    </xf>
    <xf numFmtId="0" fontId="91" fillId="14" borderId="141" xfId="0" applyFont="1" applyFill="1" applyBorder="1" applyAlignment="1">
      <alignment horizontal="center" vertical="center"/>
    </xf>
    <xf numFmtId="0" fontId="91" fillId="0" borderId="138" xfId="0" applyFont="1" applyBorder="1" applyAlignment="1">
      <alignment horizontal="center" vertical="center"/>
    </xf>
    <xf numFmtId="0" fontId="91" fillId="0" borderId="86" xfId="0" applyFont="1" applyBorder="1" applyAlignment="1">
      <alignment horizontal="center" vertical="center"/>
    </xf>
    <xf numFmtId="0" fontId="91" fillId="0" borderId="82" xfId="0" applyFont="1" applyBorder="1" applyAlignment="1">
      <alignment horizontal="center" vertical="center"/>
    </xf>
    <xf numFmtId="0" fontId="91" fillId="0" borderId="150" xfId="0" applyFont="1" applyBorder="1" applyAlignment="1">
      <alignment horizontal="center" vertical="center"/>
    </xf>
    <xf numFmtId="0" fontId="91" fillId="17" borderId="42" xfId="0" applyFont="1" applyFill="1" applyBorder="1" applyAlignment="1" applyProtection="1">
      <alignment horizontal="center" vertical="center"/>
      <protection locked="0"/>
    </xf>
    <xf numFmtId="0" fontId="91" fillId="17" borderId="112" xfId="0" applyFont="1" applyFill="1" applyBorder="1" applyAlignment="1" applyProtection="1">
      <alignment horizontal="center" vertical="center"/>
      <protection locked="0"/>
    </xf>
    <xf numFmtId="0" fontId="91" fillId="17" borderId="62" xfId="0" applyFont="1" applyFill="1" applyBorder="1" applyAlignment="1" applyProtection="1">
      <alignment horizontal="center" vertical="center"/>
      <protection locked="0"/>
    </xf>
    <xf numFmtId="0" fontId="91" fillId="17" borderId="15" xfId="0" applyFont="1" applyFill="1" applyBorder="1" applyAlignment="1" applyProtection="1">
      <alignment horizontal="center" vertical="center"/>
      <protection locked="0"/>
    </xf>
    <xf numFmtId="0" fontId="91" fillId="17" borderId="4" xfId="0" applyFont="1" applyFill="1" applyBorder="1" applyAlignment="1" applyProtection="1">
      <alignment horizontal="center" vertical="center"/>
      <protection locked="0"/>
    </xf>
    <xf numFmtId="0" fontId="91" fillId="17" borderId="64" xfId="0" applyFont="1" applyFill="1" applyBorder="1" applyAlignment="1" applyProtection="1">
      <alignment horizontal="center" vertical="center"/>
      <protection locked="0"/>
    </xf>
    <xf numFmtId="0" fontId="91" fillId="10" borderId="75" xfId="0" applyFont="1" applyFill="1" applyBorder="1" applyAlignment="1" applyProtection="1">
      <alignment horizontal="center" vertical="center"/>
      <protection locked="0"/>
    </xf>
    <xf numFmtId="0" fontId="91" fillId="10" borderId="86" xfId="0" applyFont="1" applyFill="1" applyBorder="1" applyAlignment="1" applyProtection="1">
      <alignment horizontal="center" vertical="center"/>
      <protection locked="0"/>
    </xf>
    <xf numFmtId="0" fontId="91" fillId="9" borderId="42" xfId="0" applyFont="1" applyFill="1" applyBorder="1" applyAlignment="1">
      <alignment horizontal="left" vertical="center" shrinkToFit="1"/>
    </xf>
    <xf numFmtId="0" fontId="91" fillId="9" borderId="112" xfId="0" applyFont="1" applyFill="1" applyBorder="1" applyAlignment="1">
      <alignment horizontal="left" vertical="center" shrinkToFit="1"/>
    </xf>
    <xf numFmtId="0" fontId="91" fillId="9" borderId="15" xfId="0" applyFont="1" applyFill="1" applyBorder="1" applyAlignment="1">
      <alignment horizontal="left" vertical="center" shrinkToFit="1"/>
    </xf>
    <xf numFmtId="0" fontId="91" fillId="9" borderId="4" xfId="0" applyFont="1" applyFill="1" applyBorder="1" applyAlignment="1">
      <alignment horizontal="left" vertical="center" shrinkToFit="1"/>
    </xf>
    <xf numFmtId="0" fontId="91" fillId="10" borderId="42" xfId="0" applyFont="1" applyFill="1" applyBorder="1" applyAlignment="1" applyProtection="1">
      <alignment horizontal="center" vertical="center"/>
      <protection locked="0"/>
    </xf>
    <xf numFmtId="0" fontId="91" fillId="10" borderId="51" xfId="0" applyFont="1" applyFill="1" applyBorder="1" applyAlignment="1" applyProtection="1">
      <alignment horizontal="center" vertical="center"/>
      <protection locked="0"/>
    </xf>
    <xf numFmtId="179" fontId="91" fillId="9" borderId="8" xfId="0" applyNumberFormat="1" applyFont="1" applyFill="1" applyBorder="1" applyAlignment="1">
      <alignment horizontal="center" vertical="center"/>
    </xf>
    <xf numFmtId="179" fontId="91" fillId="9" borderId="1" xfId="0" applyNumberFormat="1" applyFont="1" applyFill="1" applyBorder="1" applyAlignment="1">
      <alignment horizontal="center" vertical="center"/>
    </xf>
    <xf numFmtId="0" fontId="91" fillId="0" borderId="5" xfId="0" applyFont="1" applyBorder="1" applyAlignment="1">
      <alignment horizontal="center" vertical="center"/>
    </xf>
    <xf numFmtId="179" fontId="91" fillId="9" borderId="63" xfId="0" applyNumberFormat="1" applyFont="1" applyFill="1" applyBorder="1" applyAlignment="1">
      <alignment horizontal="center" vertical="center"/>
    </xf>
    <xf numFmtId="179" fontId="91" fillId="9" borderId="57" xfId="0" applyNumberFormat="1" applyFont="1" applyFill="1" applyBorder="1" applyAlignment="1">
      <alignment horizontal="center" vertical="center"/>
    </xf>
    <xf numFmtId="0" fontId="91" fillId="10" borderId="15" xfId="0" applyFont="1" applyFill="1" applyBorder="1" applyAlignment="1" applyProtection="1">
      <alignment horizontal="center" vertical="center"/>
      <protection locked="0"/>
    </xf>
    <xf numFmtId="0" fontId="91" fillId="10" borderId="49" xfId="0" applyFont="1" applyFill="1" applyBorder="1" applyAlignment="1" applyProtection="1">
      <alignment horizontal="center" vertical="center"/>
      <protection locked="0"/>
    </xf>
    <xf numFmtId="0" fontId="91" fillId="10" borderId="62" xfId="0" applyFont="1" applyFill="1" applyBorder="1" applyAlignment="1" applyProtection="1">
      <alignment horizontal="center" vertical="center"/>
      <protection locked="0"/>
    </xf>
    <xf numFmtId="0" fontId="91" fillId="9" borderId="314" xfId="0" applyFont="1" applyFill="1" applyBorder="1" applyAlignment="1">
      <alignment horizontal="left" vertical="center"/>
    </xf>
    <xf numFmtId="0" fontId="91" fillId="9" borderId="112" xfId="0" applyFont="1" applyFill="1" applyBorder="1" applyAlignment="1">
      <alignment horizontal="left" vertical="center"/>
    </xf>
    <xf numFmtId="0" fontId="91" fillId="9" borderId="62" xfId="0" applyFont="1" applyFill="1" applyBorder="1" applyAlignment="1">
      <alignment horizontal="left" vertical="center"/>
    </xf>
    <xf numFmtId="0" fontId="91" fillId="0" borderId="3" xfId="0" applyFont="1" applyBorder="1" applyAlignment="1">
      <alignment horizontal="center" vertical="center"/>
    </xf>
    <xf numFmtId="0" fontId="91" fillId="10" borderId="64" xfId="0" applyFont="1" applyFill="1" applyBorder="1" applyAlignment="1" applyProtection="1">
      <alignment horizontal="center" vertical="center"/>
      <protection locked="0"/>
    </xf>
    <xf numFmtId="0" fontId="91" fillId="0" borderId="75" xfId="0" applyFont="1" applyBorder="1" applyAlignment="1">
      <alignment horizontal="center" vertical="center"/>
    </xf>
    <xf numFmtId="0" fontId="91" fillId="0" borderId="78" xfId="0" applyFont="1" applyBorder="1" applyAlignment="1">
      <alignment horizontal="center" vertical="center"/>
    </xf>
    <xf numFmtId="0" fontId="91" fillId="0" borderId="28" xfId="0" applyFont="1" applyBorder="1" applyAlignment="1">
      <alignment horizontal="center" vertical="center"/>
    </xf>
    <xf numFmtId="0" fontId="91" fillId="0" borderId="0" xfId="0" applyFont="1" applyBorder="1" applyAlignment="1">
      <alignment horizontal="center" vertical="center"/>
    </xf>
    <xf numFmtId="0" fontId="91" fillId="0" borderId="29" xfId="0" applyFont="1" applyBorder="1" applyAlignment="1">
      <alignment horizontal="center" vertical="center"/>
    </xf>
    <xf numFmtId="0" fontId="91" fillId="0" borderId="61" xfId="0" applyFont="1" applyBorder="1" applyAlignment="1">
      <alignment horizontal="center" vertical="center"/>
    </xf>
    <xf numFmtId="0" fontId="91" fillId="0" borderId="74" xfId="0" applyFont="1" applyBorder="1" applyAlignment="1">
      <alignment horizontal="center" vertical="center"/>
    </xf>
    <xf numFmtId="0" fontId="91" fillId="9" borderId="36" xfId="0" applyFont="1" applyFill="1" applyBorder="1" applyAlignment="1">
      <alignment horizontal="left" vertical="center" shrinkToFit="1"/>
    </xf>
    <xf numFmtId="0" fontId="91" fillId="9" borderId="148" xfId="0" applyFont="1" applyFill="1" applyBorder="1" applyAlignment="1">
      <alignment horizontal="left" vertical="center" shrinkToFit="1"/>
    </xf>
    <xf numFmtId="0" fontId="91" fillId="9" borderId="336" xfId="0" applyFont="1" applyFill="1" applyBorder="1" applyAlignment="1">
      <alignment horizontal="left" vertical="center"/>
    </xf>
    <xf numFmtId="0" fontId="91" fillId="9" borderId="4" xfId="0" applyFont="1" applyFill="1" applyBorder="1" applyAlignment="1">
      <alignment horizontal="left" vertical="center"/>
    </xf>
    <xf numFmtId="0" fontId="91" fillId="9" borderId="64" xfId="0" applyFont="1" applyFill="1" applyBorder="1" applyAlignment="1">
      <alignment horizontal="left" vertical="center"/>
    </xf>
    <xf numFmtId="176" fontId="91" fillId="9" borderId="147" xfId="0" applyNumberFormat="1" applyFont="1" applyFill="1" applyBorder="1" applyAlignment="1">
      <alignment horizontal="center" vertical="center"/>
    </xf>
    <xf numFmtId="176" fontId="91" fillId="9" borderId="148" xfId="0" applyNumberFormat="1" applyFont="1" applyFill="1" applyBorder="1" applyAlignment="1">
      <alignment horizontal="center" vertical="center"/>
    </xf>
    <xf numFmtId="176" fontId="91" fillId="9" borderId="54" xfId="0" applyNumberFormat="1" applyFont="1" applyFill="1" applyBorder="1" applyAlignment="1">
      <alignment horizontal="center" vertical="center"/>
    </xf>
    <xf numFmtId="0" fontId="95" fillId="9" borderId="144" xfId="0" applyFont="1" applyFill="1" applyBorder="1" applyAlignment="1">
      <alignment horizontal="distributed" vertical="center" indent="3"/>
    </xf>
    <xf numFmtId="0" fontId="95" fillId="9" borderId="4" xfId="0" applyFont="1" applyFill="1" applyBorder="1" applyAlignment="1">
      <alignment horizontal="distributed" vertical="center" indent="3"/>
    </xf>
    <xf numFmtId="0" fontId="95" fillId="9" borderId="64" xfId="0" applyFont="1" applyFill="1" applyBorder="1" applyAlignment="1">
      <alignment horizontal="distributed" vertical="center" indent="3"/>
    </xf>
    <xf numFmtId="0" fontId="91" fillId="0" borderId="15" xfId="0" applyFont="1" applyBorder="1" applyAlignment="1">
      <alignment horizontal="distributed" vertical="center" indent="2"/>
    </xf>
    <xf numFmtId="0" fontId="91" fillId="0" borderId="4" xfId="0" applyFont="1" applyBorder="1" applyAlignment="1">
      <alignment horizontal="distributed" vertical="center" indent="2"/>
    </xf>
    <xf numFmtId="0" fontId="91" fillId="0" borderId="49" xfId="0" applyFont="1" applyBorder="1" applyAlignment="1">
      <alignment horizontal="distributed" vertical="center" indent="2"/>
    </xf>
    <xf numFmtId="0" fontId="91" fillId="0" borderId="15" xfId="0" applyFont="1" applyBorder="1" applyAlignment="1">
      <alignment horizontal="distributed" vertical="center" indent="3"/>
    </xf>
    <xf numFmtId="0" fontId="91" fillId="0" borderId="4" xfId="0" applyFont="1" applyBorder="1" applyAlignment="1">
      <alignment horizontal="distributed" vertical="center" indent="3"/>
    </xf>
    <xf numFmtId="0" fontId="91" fillId="0" borderId="49" xfId="0" applyFont="1" applyBorder="1" applyAlignment="1">
      <alignment horizontal="distributed" vertical="center" indent="3"/>
    </xf>
    <xf numFmtId="179" fontId="91" fillId="9" borderId="112" xfId="0" applyNumberFormat="1" applyFont="1" applyFill="1" applyBorder="1" applyAlignment="1">
      <alignment horizontal="center" vertical="center" shrinkToFit="1"/>
    </xf>
    <xf numFmtId="179" fontId="91" fillId="9" borderId="51" xfId="0" applyNumberFormat="1" applyFont="1" applyFill="1" applyBorder="1" applyAlignment="1">
      <alignment horizontal="center" vertical="center" shrinkToFit="1"/>
    </xf>
    <xf numFmtId="179" fontId="91" fillId="9" borderId="149" xfId="0" applyNumberFormat="1" applyFont="1" applyFill="1" applyBorder="1" applyAlignment="1">
      <alignment horizontal="center" vertical="center" shrinkToFit="1"/>
    </xf>
    <xf numFmtId="0" fontId="109" fillId="13" borderId="0" xfId="0" applyFont="1" applyFill="1" applyAlignment="1">
      <alignment horizontal="center" vertical="center"/>
    </xf>
    <xf numFmtId="196" fontId="104" fillId="15" borderId="149" xfId="0" applyNumberFormat="1" applyFont="1" applyFill="1" applyBorder="1" applyAlignment="1">
      <alignment horizontal="right" vertical="center"/>
    </xf>
    <xf numFmtId="196" fontId="104" fillId="15" borderId="62" xfId="0" applyNumberFormat="1" applyFont="1" applyFill="1" applyBorder="1" applyAlignment="1">
      <alignment horizontal="right" vertical="center"/>
    </xf>
    <xf numFmtId="0" fontId="91" fillId="0" borderId="15" xfId="0" applyFont="1" applyBorder="1" applyAlignment="1">
      <alignment horizontal="center" vertical="center"/>
    </xf>
    <xf numFmtId="0" fontId="91" fillId="0" borderId="4" xfId="0" applyFont="1" applyBorder="1" applyAlignment="1">
      <alignment horizontal="center" vertical="center"/>
    </xf>
    <xf numFmtId="0" fontId="91" fillId="0" borderId="49" xfId="0" applyFont="1" applyBorder="1" applyAlignment="1">
      <alignment horizontal="center" vertical="center"/>
    </xf>
    <xf numFmtId="0" fontId="91" fillId="9" borderId="149" xfId="0" applyFont="1" applyFill="1" applyBorder="1" applyAlignment="1">
      <alignment horizontal="left" vertical="center" indent="1" shrinkToFit="1"/>
    </xf>
    <xf numFmtId="0" fontId="91" fillId="9" borderId="112" xfId="0" applyFont="1" applyFill="1" applyBorder="1" applyAlignment="1">
      <alignment horizontal="left" vertical="center" indent="1" shrinkToFit="1"/>
    </xf>
    <xf numFmtId="0" fontId="91" fillId="9" borderId="51" xfId="0" applyFont="1" applyFill="1" applyBorder="1" applyAlignment="1">
      <alignment horizontal="left" vertical="center" indent="1" shrinkToFit="1"/>
    </xf>
    <xf numFmtId="0" fontId="91" fillId="9" borderId="144" xfId="0" applyFont="1" applyFill="1" applyBorder="1" applyAlignment="1">
      <alignment horizontal="left" vertical="center" indent="1" shrinkToFit="1"/>
    </xf>
    <xf numFmtId="0" fontId="91" fillId="9" borderId="4" xfId="0" applyFont="1" applyFill="1" applyBorder="1" applyAlignment="1">
      <alignment horizontal="left" vertical="center" indent="1" shrinkToFit="1"/>
    </xf>
    <xf numFmtId="0" fontId="91" fillId="9" borderId="49" xfId="0" applyFont="1" applyFill="1" applyBorder="1" applyAlignment="1">
      <alignment horizontal="left" vertical="center" indent="1" shrinkToFit="1"/>
    </xf>
    <xf numFmtId="0" fontId="91" fillId="9" borderId="147" xfId="0" applyFont="1" applyFill="1" applyBorder="1" applyAlignment="1">
      <alignment horizontal="left" vertical="center" indent="1" shrinkToFit="1"/>
    </xf>
    <xf numFmtId="0" fontId="91" fillId="9" borderId="148" xfId="0" applyFont="1" applyFill="1" applyBorder="1" applyAlignment="1">
      <alignment horizontal="left" vertical="center" indent="1" shrinkToFit="1"/>
    </xf>
    <xf numFmtId="0" fontId="91" fillId="9" borderId="46" xfId="0" applyFont="1" applyFill="1" applyBorder="1" applyAlignment="1">
      <alignment horizontal="left" vertical="center" indent="1" shrinkToFit="1"/>
    </xf>
    <xf numFmtId="196" fontId="104" fillId="15" borderId="144" xfId="0" applyNumberFormat="1" applyFont="1" applyFill="1" applyBorder="1" applyAlignment="1">
      <alignment horizontal="right" vertical="center"/>
    </xf>
    <xf numFmtId="196" fontId="104" fillId="15" borderId="64" xfId="0" applyNumberFormat="1" applyFont="1" applyFill="1" applyBorder="1" applyAlignment="1">
      <alignment horizontal="right" vertical="center"/>
    </xf>
    <xf numFmtId="0" fontId="91" fillId="0" borderId="5" xfId="0" applyNumberFormat="1" applyFont="1" applyBorder="1" applyAlignment="1">
      <alignment horizontal="center" vertical="center"/>
    </xf>
    <xf numFmtId="0" fontId="91" fillId="0" borderId="65" xfId="0" applyNumberFormat="1" applyFont="1" applyBorder="1" applyAlignment="1">
      <alignment horizontal="center" vertical="center"/>
    </xf>
    <xf numFmtId="0" fontId="91" fillId="0" borderId="2" xfId="0" applyNumberFormat="1" applyFont="1" applyBorder="1" applyAlignment="1">
      <alignment horizontal="center" vertical="center"/>
    </xf>
    <xf numFmtId="0" fontId="108" fillId="14" borderId="277" xfId="0" applyFont="1" applyFill="1" applyBorder="1" applyAlignment="1">
      <alignment horizontal="center" vertical="center"/>
    </xf>
    <xf numFmtId="0" fontId="108" fillId="14" borderId="111" xfId="0" applyFont="1" applyFill="1" applyBorder="1" applyAlignment="1">
      <alignment horizontal="center" vertical="center"/>
    </xf>
    <xf numFmtId="0" fontId="108" fillId="14" borderId="346" xfId="0" applyFont="1" applyFill="1" applyBorder="1" applyAlignment="1">
      <alignment horizontal="center" vertical="center"/>
    </xf>
    <xf numFmtId="0" fontId="108" fillId="14" borderId="43" xfId="0" applyFont="1" applyFill="1" applyBorder="1" applyAlignment="1">
      <alignment horizontal="center" vertical="center"/>
    </xf>
    <xf numFmtId="0" fontId="91" fillId="0" borderId="297" xfId="0" applyFont="1" applyBorder="1" applyAlignment="1">
      <alignment horizontal="center" vertical="center"/>
    </xf>
    <xf numFmtId="0" fontId="108" fillId="14" borderId="143" xfId="0" applyFont="1" applyFill="1" applyBorder="1" applyAlignment="1">
      <alignment horizontal="center" vertical="center"/>
    </xf>
    <xf numFmtId="0" fontId="108" fillId="14" borderId="324" xfId="0" applyFont="1" applyFill="1" applyBorder="1" applyAlignment="1">
      <alignment horizontal="center" vertical="center"/>
    </xf>
    <xf numFmtId="0" fontId="108" fillId="15" borderId="149" xfId="0" applyFont="1" applyFill="1" applyBorder="1" applyAlignment="1">
      <alignment horizontal="center" vertical="center"/>
    </xf>
    <xf numFmtId="0" fontId="108" fillId="15" borderId="112" xfId="0" applyFont="1" applyFill="1" applyBorder="1" applyAlignment="1">
      <alignment horizontal="center" vertical="center"/>
    </xf>
    <xf numFmtId="0" fontId="108" fillId="15" borderId="62" xfId="0" applyFont="1" applyFill="1" applyBorder="1" applyAlignment="1">
      <alignment horizontal="center" vertical="center"/>
    </xf>
    <xf numFmtId="0" fontId="108" fillId="15" borderId="42" xfId="0" applyFont="1" applyFill="1" applyBorder="1" applyAlignment="1">
      <alignment horizontal="center" vertical="center"/>
    </xf>
    <xf numFmtId="0" fontId="108" fillId="14" borderId="325" xfId="0" applyFont="1" applyFill="1" applyBorder="1" applyAlignment="1">
      <alignment horizontal="center" vertical="center"/>
    </xf>
    <xf numFmtId="0" fontId="108" fillId="14" borderId="112" xfId="0" applyFont="1" applyFill="1" applyBorder="1" applyAlignment="1">
      <alignment horizontal="center" vertical="center"/>
    </xf>
    <xf numFmtId="0" fontId="108" fillId="14" borderId="51" xfId="0" applyFont="1" applyFill="1" applyBorder="1" applyAlignment="1">
      <alignment horizontal="center" vertical="center"/>
    </xf>
    <xf numFmtId="0" fontId="108" fillId="15" borderId="144" xfId="0" applyFont="1" applyFill="1" applyBorder="1" applyAlignment="1">
      <alignment horizontal="center" vertical="center"/>
    </xf>
    <xf numFmtId="0" fontId="108" fillId="15" borderId="4" xfId="0" applyFont="1" applyFill="1" applyBorder="1" applyAlignment="1">
      <alignment horizontal="center" vertical="center"/>
    </xf>
    <xf numFmtId="0" fontId="108" fillId="15" borderId="64" xfId="0" applyFont="1" applyFill="1" applyBorder="1" applyAlignment="1">
      <alignment horizontal="center" vertical="center"/>
    </xf>
    <xf numFmtId="0" fontId="108" fillId="15" borderId="15" xfId="0" applyFont="1" applyFill="1" applyBorder="1" applyAlignment="1">
      <alignment horizontal="center" vertical="center"/>
    </xf>
    <xf numFmtId="0" fontId="108" fillId="14" borderId="105" xfId="0" applyFont="1" applyFill="1" applyBorder="1" applyAlignment="1">
      <alignment horizontal="center" vertical="center"/>
    </xf>
    <xf numFmtId="0" fontId="108" fillId="14" borderId="4" xfId="0" applyFont="1" applyFill="1" applyBorder="1" applyAlignment="1">
      <alignment horizontal="center" vertical="center"/>
    </xf>
    <xf numFmtId="0" fontId="108" fillId="14" borderId="49" xfId="0" applyFont="1" applyFill="1" applyBorder="1" applyAlignment="1">
      <alignment horizontal="center" vertical="center"/>
    </xf>
    <xf numFmtId="0" fontId="91" fillId="0" borderId="321" xfId="0" applyFont="1" applyBorder="1" applyAlignment="1">
      <alignment horizontal="center" vertical="center"/>
    </xf>
    <xf numFmtId="0" fontId="91" fillId="0" borderId="322" xfId="0" applyFont="1" applyBorder="1" applyAlignment="1">
      <alignment horizontal="center" vertical="center"/>
    </xf>
    <xf numFmtId="0" fontId="91" fillId="0" borderId="323" xfId="0" applyFont="1" applyBorder="1" applyAlignment="1">
      <alignment horizontal="center" vertical="center"/>
    </xf>
    <xf numFmtId="0" fontId="91" fillId="0" borderId="75" xfId="0" applyFont="1" applyBorder="1" applyAlignment="1">
      <alignment horizontal="distributed" vertical="center" indent="2"/>
    </xf>
    <xf numFmtId="0" fontId="91" fillId="0" borderId="78" xfId="0" applyFont="1" applyBorder="1" applyAlignment="1">
      <alignment horizontal="distributed" vertical="center" indent="2"/>
    </xf>
    <xf numFmtId="0" fontId="91" fillId="0" borderId="86" xfId="0" applyFont="1" applyBorder="1" applyAlignment="1">
      <alignment horizontal="distributed" vertical="center" indent="2"/>
    </xf>
    <xf numFmtId="0" fontId="91" fillId="0" borderId="297" xfId="0" applyFont="1" applyBorder="1" applyAlignment="1">
      <alignment horizontal="distributed" vertical="center" indent="2"/>
    </xf>
    <xf numFmtId="0" fontId="91" fillId="0" borderId="337" xfId="0" applyFont="1" applyBorder="1" applyAlignment="1">
      <alignment horizontal="center" vertical="center"/>
    </xf>
    <xf numFmtId="0" fontId="91" fillId="0" borderId="338" xfId="0" applyFont="1" applyBorder="1" applyAlignment="1">
      <alignment horizontal="center" vertical="center"/>
    </xf>
    <xf numFmtId="0" fontId="91" fillId="0" borderId="339" xfId="0" applyFont="1" applyBorder="1" applyAlignment="1">
      <alignment horizontal="center" vertical="center"/>
    </xf>
    <xf numFmtId="0" fontId="91" fillId="0" borderId="343" xfId="0" applyFont="1" applyBorder="1" applyAlignment="1">
      <alignment horizontal="center" vertical="center"/>
    </xf>
    <xf numFmtId="0" fontId="91" fillId="0" borderId="345" xfId="0" applyFont="1" applyBorder="1" applyAlignment="1">
      <alignment horizontal="center" vertical="center"/>
    </xf>
    <xf numFmtId="0" fontId="91" fillId="0" borderId="344" xfId="0" applyFont="1" applyBorder="1" applyAlignment="1">
      <alignment horizontal="center" vertical="center"/>
    </xf>
    <xf numFmtId="0" fontId="91" fillId="0" borderId="105" xfId="0" applyFont="1" applyBorder="1" applyAlignment="1">
      <alignment horizontal="center" vertical="center"/>
    </xf>
    <xf numFmtId="0" fontId="91" fillId="0" borderId="174" xfId="0" applyFont="1" applyBorder="1" applyAlignment="1">
      <alignment horizontal="center" vertical="center"/>
    </xf>
    <xf numFmtId="0" fontId="108" fillId="14" borderId="326" xfId="0" applyFont="1" applyFill="1" applyBorder="1" applyAlignment="1">
      <alignment horizontal="center" vertical="center"/>
    </xf>
    <xf numFmtId="0" fontId="108" fillId="14" borderId="148" xfId="0" applyFont="1" applyFill="1" applyBorder="1" applyAlignment="1">
      <alignment horizontal="center" vertical="center"/>
    </xf>
    <xf numFmtId="0" fontId="108" fillId="14" borderId="46" xfId="0" applyFont="1" applyFill="1" applyBorder="1" applyAlignment="1">
      <alignment horizontal="center" vertical="center"/>
    </xf>
    <xf numFmtId="0" fontId="91" fillId="9" borderId="316" xfId="0" applyFont="1" applyFill="1" applyBorder="1" applyAlignment="1">
      <alignment horizontal="left" vertical="center"/>
    </xf>
    <xf numFmtId="0" fontId="91" fillId="9" borderId="148" xfId="0" applyFont="1" applyFill="1" applyBorder="1" applyAlignment="1">
      <alignment horizontal="left" vertical="center"/>
    </xf>
    <xf numFmtId="0" fontId="91" fillId="9" borderId="54" xfId="0" applyFont="1" applyFill="1" applyBorder="1" applyAlignment="1">
      <alignment horizontal="left" vertical="center"/>
    </xf>
    <xf numFmtId="0" fontId="91" fillId="16" borderId="36" xfId="0" applyFont="1" applyFill="1" applyBorder="1" applyAlignment="1" applyProtection="1">
      <alignment horizontal="center" vertical="center"/>
    </xf>
    <xf numFmtId="0" fontId="91" fillId="16" borderId="54" xfId="0" applyFont="1" applyFill="1" applyBorder="1" applyAlignment="1" applyProtection="1">
      <alignment horizontal="center" vertical="center"/>
    </xf>
    <xf numFmtId="0" fontId="108" fillId="15" borderId="147" xfId="0" applyFont="1" applyFill="1" applyBorder="1" applyAlignment="1">
      <alignment horizontal="center" vertical="center"/>
    </xf>
    <xf numFmtId="0" fontId="108" fillId="15" borderId="148" xfId="0" applyFont="1" applyFill="1" applyBorder="1" applyAlignment="1">
      <alignment horizontal="center" vertical="center"/>
    </xf>
    <xf numFmtId="0" fontId="108" fillId="15" borderId="54" xfId="0" applyFont="1" applyFill="1" applyBorder="1" applyAlignment="1">
      <alignment horizontal="center" vertical="center"/>
    </xf>
    <xf numFmtId="0" fontId="108" fillId="15" borderId="36" xfId="0" applyFont="1" applyFill="1" applyBorder="1" applyAlignment="1">
      <alignment horizontal="center" vertical="center"/>
    </xf>
    <xf numFmtId="0" fontId="91" fillId="0" borderId="340" xfId="0" applyFont="1" applyBorder="1" applyAlignment="1">
      <alignment horizontal="center" vertical="center"/>
    </xf>
    <xf numFmtId="0" fontId="91" fillId="0" borderId="341" xfId="0" applyFont="1" applyBorder="1" applyAlignment="1">
      <alignment horizontal="center" vertical="center"/>
    </xf>
    <xf numFmtId="0" fontId="91" fillId="0" borderId="342" xfId="0" applyFont="1" applyBorder="1" applyAlignment="1">
      <alignment horizontal="center" vertical="center"/>
    </xf>
    <xf numFmtId="0" fontId="109" fillId="13" borderId="89" xfId="0" applyFont="1" applyFill="1" applyBorder="1" applyAlignment="1">
      <alignment horizontal="center" vertical="center"/>
    </xf>
    <xf numFmtId="0" fontId="91" fillId="0" borderId="75" xfId="0" applyFont="1" applyBorder="1" applyAlignment="1">
      <alignment horizontal="center" vertical="center" wrapText="1"/>
    </xf>
    <xf numFmtId="0" fontId="91" fillId="9" borderId="149" xfId="0" applyFont="1" applyFill="1" applyBorder="1" applyAlignment="1">
      <alignment horizontal="center" vertical="center"/>
    </xf>
    <xf numFmtId="0" fontId="91" fillId="9" borderId="112" xfId="0" applyFont="1" applyFill="1" applyBorder="1" applyAlignment="1">
      <alignment horizontal="center" vertical="center"/>
    </xf>
    <xf numFmtId="0" fontId="91" fillId="9" borderId="62" xfId="0" applyFont="1" applyFill="1" applyBorder="1" applyAlignment="1">
      <alignment horizontal="center" vertical="center"/>
    </xf>
    <xf numFmtId="0" fontId="91" fillId="9" borderId="147" xfId="0" applyFont="1" applyFill="1" applyBorder="1" applyAlignment="1">
      <alignment horizontal="center" vertical="center"/>
    </xf>
    <xf numFmtId="0" fontId="91" fillId="9" borderId="148" xfId="0" applyFont="1" applyFill="1" applyBorder="1" applyAlignment="1">
      <alignment horizontal="center" vertical="center"/>
    </xf>
    <xf numFmtId="0" fontId="91" fillId="9" borderId="54" xfId="0" applyFont="1" applyFill="1" applyBorder="1" applyAlignment="1">
      <alignment horizontal="center" vertical="center"/>
    </xf>
    <xf numFmtId="0" fontId="91" fillId="10" borderId="36" xfId="0" applyFont="1" applyFill="1" applyBorder="1" applyAlignment="1" applyProtection="1">
      <alignment horizontal="center" vertical="center"/>
      <protection locked="0"/>
    </xf>
    <xf numFmtId="0" fontId="91" fillId="10" borderId="54" xfId="0" applyFont="1" applyFill="1" applyBorder="1" applyAlignment="1" applyProtection="1">
      <alignment horizontal="center" vertical="center"/>
      <protection locked="0"/>
    </xf>
    <xf numFmtId="0" fontId="91" fillId="10" borderId="141" xfId="0" applyFont="1" applyFill="1" applyBorder="1" applyAlignment="1" applyProtection="1">
      <alignment horizontal="center" vertical="center"/>
      <protection locked="0"/>
    </xf>
    <xf numFmtId="0" fontId="91" fillId="10" borderId="46" xfId="0" applyFont="1" applyFill="1" applyBorder="1" applyAlignment="1" applyProtection="1">
      <alignment horizontal="center" vertical="center"/>
      <protection locked="0"/>
    </xf>
    <xf numFmtId="0" fontId="91" fillId="0" borderId="75" xfId="0" applyFont="1" applyBorder="1" applyAlignment="1">
      <alignment horizontal="center" vertical="center" shrinkToFit="1"/>
    </xf>
    <xf numFmtId="0" fontId="91" fillId="0" borderId="86" xfId="0" applyFont="1" applyBorder="1" applyAlignment="1">
      <alignment horizontal="center" vertical="center" shrinkToFit="1"/>
    </xf>
    <xf numFmtId="0" fontId="91" fillId="0" borderId="147" xfId="0" applyFont="1" applyBorder="1" applyAlignment="1">
      <alignment horizontal="center" vertical="center"/>
    </xf>
    <xf numFmtId="0" fontId="91" fillId="0" borderId="54" xfId="0" applyFont="1" applyBorder="1" applyAlignment="1">
      <alignment horizontal="center" vertical="center"/>
    </xf>
    <xf numFmtId="0" fontId="7" fillId="0" borderId="15" xfId="0" applyFont="1" applyBorder="1" applyAlignment="1">
      <alignment horizontal="distributed" vertical="center" wrapText="1" indent="2"/>
    </xf>
    <xf numFmtId="0" fontId="7" fillId="0" borderId="4" xfId="0" applyFont="1" applyBorder="1" applyAlignment="1">
      <alignment horizontal="distributed" vertical="center" wrapText="1" indent="2"/>
    </xf>
    <xf numFmtId="0" fontId="7" fillId="0" borderId="15" xfId="0" applyFont="1" applyBorder="1" applyAlignment="1">
      <alignment horizontal="center" vertical="center" shrinkToFit="1"/>
    </xf>
    <xf numFmtId="0" fontId="7" fillId="0" borderId="4" xfId="0" applyFont="1" applyBorder="1" applyAlignment="1">
      <alignment horizontal="center" vertical="center" shrinkToFit="1"/>
    </xf>
    <xf numFmtId="0" fontId="91" fillId="0" borderId="336" xfId="0" applyFont="1" applyBorder="1" applyAlignment="1">
      <alignment horizontal="center" vertical="center" shrinkToFit="1"/>
    </xf>
    <xf numFmtId="0" fontId="91" fillId="0" borderId="4" xfId="0" applyFont="1" applyBorder="1" applyAlignment="1">
      <alignment horizontal="center" vertical="center" shrinkToFit="1"/>
    </xf>
    <xf numFmtId="0" fontId="91" fillId="0" borderId="49" xfId="0" applyFont="1" applyBorder="1" applyAlignment="1">
      <alignment horizontal="center" vertical="center" shrinkToFit="1"/>
    </xf>
    <xf numFmtId="0" fontId="108" fillId="14" borderId="297" xfId="0" applyFont="1" applyFill="1" applyBorder="1" applyAlignment="1">
      <alignment horizontal="center" vertical="center"/>
    </xf>
    <xf numFmtId="0" fontId="108" fillId="14" borderId="78" xfId="0" applyFont="1" applyFill="1" applyBorder="1" applyAlignment="1">
      <alignment horizontal="center" vertical="center"/>
    </xf>
    <xf numFmtId="0" fontId="108" fillId="14" borderId="141" xfId="0" applyFont="1" applyFill="1" applyBorder="1" applyAlignment="1">
      <alignment horizontal="center" vertical="center"/>
    </xf>
    <xf numFmtId="0" fontId="108" fillId="15" borderId="138" xfId="0" applyFont="1" applyFill="1" applyBorder="1" applyAlignment="1">
      <alignment horizontal="center" vertical="center"/>
    </xf>
    <xf numFmtId="0" fontId="108" fillId="15" borderId="78" xfId="0" applyFont="1" applyFill="1" applyBorder="1" applyAlignment="1">
      <alignment horizontal="center" vertical="center"/>
    </xf>
    <xf numFmtId="0" fontId="108" fillId="15" borderId="86" xfId="0" applyFont="1" applyFill="1" applyBorder="1" applyAlignment="1">
      <alignment horizontal="center" vertical="center"/>
    </xf>
    <xf numFmtId="0" fontId="108" fillId="14" borderId="335" xfId="0" applyFont="1" applyFill="1" applyBorder="1" applyAlignment="1">
      <alignment horizontal="center" vertical="center"/>
    </xf>
    <xf numFmtId="0" fontId="108" fillId="14" borderId="222" xfId="0" applyFont="1" applyFill="1" applyBorder="1" applyAlignment="1">
      <alignment horizontal="center" vertical="center"/>
    </xf>
    <xf numFmtId="0" fontId="91" fillId="0" borderId="78" xfId="0" applyFont="1" applyBorder="1" applyAlignment="1">
      <alignment horizontal="center" vertical="center" shrinkToFit="1"/>
    </xf>
    <xf numFmtId="0" fontId="91" fillId="0" borderId="297" xfId="0" applyFont="1" applyBorder="1" applyAlignment="1">
      <alignment horizontal="center" vertical="center" shrinkToFit="1"/>
    </xf>
    <xf numFmtId="0" fontId="91" fillId="0" borderId="329" xfId="0" applyFont="1" applyBorder="1" applyAlignment="1">
      <alignment horizontal="center" vertical="center" shrinkToFit="1"/>
    </xf>
    <xf numFmtId="0" fontId="91" fillId="0" borderId="3" xfId="0" applyFont="1" applyBorder="1" applyAlignment="1">
      <alignment horizontal="distributed" vertical="center" indent="2"/>
    </xf>
    <xf numFmtId="0" fontId="108" fillId="14" borderId="221" xfId="0" applyFont="1" applyFill="1" applyBorder="1" applyAlignment="1">
      <alignment horizontal="center" vertical="center"/>
    </xf>
    <xf numFmtId="0" fontId="108" fillId="14" borderId="332" xfId="0" applyFont="1" applyFill="1" applyBorder="1" applyAlignment="1">
      <alignment horizontal="center" vertical="center"/>
    </xf>
    <xf numFmtId="0" fontId="108" fillId="14" borderId="333" xfId="0" applyFont="1" applyFill="1" applyBorder="1" applyAlignment="1">
      <alignment horizontal="center" vertical="center"/>
    </xf>
    <xf numFmtId="0" fontId="108" fillId="14" borderId="334" xfId="0" applyFont="1" applyFill="1" applyBorder="1" applyAlignment="1">
      <alignment horizontal="center" vertical="center"/>
    </xf>
    <xf numFmtId="0" fontId="91" fillId="0" borderId="75" xfId="0" applyFont="1" applyBorder="1" applyAlignment="1">
      <alignment horizontal="distributed" vertical="center" indent="3"/>
    </xf>
    <xf numFmtId="0" fontId="91" fillId="0" borderId="78" xfId="0" applyFont="1" applyBorder="1" applyAlignment="1">
      <alignment horizontal="distributed" vertical="center" indent="3"/>
    </xf>
    <xf numFmtId="0" fontId="91" fillId="0" borderId="330" xfId="0" applyFont="1" applyBorder="1" applyAlignment="1">
      <alignment horizontal="distributed" vertical="center" indent="3"/>
    </xf>
    <xf numFmtId="0" fontId="91" fillId="0" borderId="331" xfId="0" applyFont="1" applyBorder="1" applyAlignment="1">
      <alignment horizontal="distributed" vertical="center" indent="3"/>
    </xf>
    <xf numFmtId="0" fontId="108" fillId="15" borderId="75" xfId="0" applyFont="1" applyFill="1" applyBorder="1" applyAlignment="1">
      <alignment horizontal="center" vertical="center"/>
    </xf>
    <xf numFmtId="196" fontId="104" fillId="15" borderId="15" xfId="0" applyNumberFormat="1" applyFont="1" applyFill="1" applyBorder="1" applyAlignment="1">
      <alignment horizontal="right" vertical="center"/>
    </xf>
    <xf numFmtId="196" fontId="104" fillId="15" borderId="4" xfId="0" applyNumberFormat="1" applyFont="1" applyFill="1" applyBorder="1" applyAlignment="1">
      <alignment horizontal="right" vertical="center"/>
    </xf>
    <xf numFmtId="196" fontId="104" fillId="15" borderId="147" xfId="0" applyNumberFormat="1" applyFont="1" applyFill="1" applyBorder="1" applyAlignment="1">
      <alignment horizontal="right" vertical="center"/>
    </xf>
    <xf numFmtId="196" fontId="104" fillId="15" borderId="54" xfId="0" applyNumberFormat="1" applyFont="1" applyFill="1" applyBorder="1" applyAlignment="1">
      <alignment horizontal="right" vertical="center"/>
    </xf>
    <xf numFmtId="0" fontId="108" fillId="14" borderId="89" xfId="0" applyFont="1" applyFill="1" applyBorder="1" applyAlignment="1">
      <alignment horizontal="center" vertical="center"/>
    </xf>
    <xf numFmtId="0" fontId="108" fillId="14" borderId="146" xfId="0" applyFont="1" applyFill="1" applyBorder="1" applyAlignment="1">
      <alignment horizontal="center" vertical="center"/>
    </xf>
    <xf numFmtId="200" fontId="108" fillId="14" borderId="105" xfId="0" applyNumberFormat="1" applyFont="1" applyFill="1" applyBorder="1" applyAlignment="1">
      <alignment horizontal="right" vertical="center" indent="1"/>
    </xf>
    <xf numFmtId="200" fontId="108" fillId="14" borderId="4" xfId="0" applyNumberFormat="1" applyFont="1" applyFill="1" applyBorder="1" applyAlignment="1">
      <alignment horizontal="right" vertical="center" indent="1"/>
    </xf>
    <xf numFmtId="200" fontId="108" fillId="14" borderId="49" xfId="0" applyNumberFormat="1" applyFont="1" applyFill="1" applyBorder="1" applyAlignment="1">
      <alignment horizontal="right" vertical="center" indent="1"/>
    </xf>
    <xf numFmtId="196" fontId="104" fillId="15" borderId="42" xfId="0" applyNumberFormat="1" applyFont="1" applyFill="1" applyBorder="1" applyAlignment="1">
      <alignment horizontal="right" vertical="center"/>
    </xf>
    <xf numFmtId="196" fontId="104" fillId="15" borderId="112" xfId="0" applyNumberFormat="1" applyFont="1" applyFill="1" applyBorder="1" applyAlignment="1">
      <alignment horizontal="right" vertical="center"/>
    </xf>
    <xf numFmtId="200" fontId="108" fillId="14" borderId="325" xfId="0" applyNumberFormat="1" applyFont="1" applyFill="1" applyBorder="1" applyAlignment="1">
      <alignment horizontal="right" vertical="center" indent="1"/>
    </xf>
    <xf numFmtId="200" fontId="108" fillId="14" borderId="112" xfId="0" applyNumberFormat="1" applyFont="1" applyFill="1" applyBorder="1" applyAlignment="1">
      <alignment horizontal="right" vertical="center" indent="1"/>
    </xf>
    <xf numFmtId="200" fontId="108" fillId="14" borderId="51" xfId="0" applyNumberFormat="1" applyFont="1" applyFill="1" applyBorder="1" applyAlignment="1">
      <alignment horizontal="right" vertical="center" indent="1"/>
    </xf>
    <xf numFmtId="196" fontId="104" fillId="15" borderId="36" xfId="0" applyNumberFormat="1" applyFont="1" applyFill="1" applyBorder="1" applyAlignment="1">
      <alignment horizontal="right" vertical="center"/>
    </xf>
    <xf numFmtId="196" fontId="104" fillId="15" borderId="148" xfId="0" applyNumberFormat="1" applyFont="1" applyFill="1" applyBorder="1" applyAlignment="1">
      <alignment horizontal="right" vertical="center"/>
    </xf>
    <xf numFmtId="200" fontId="108" fillId="14" borderId="326" xfId="0" applyNumberFormat="1" applyFont="1" applyFill="1" applyBorder="1" applyAlignment="1">
      <alignment horizontal="right" vertical="center" indent="1"/>
    </xf>
    <xf numFmtId="200" fontId="108" fillId="14" borderId="148" xfId="0" applyNumberFormat="1" applyFont="1" applyFill="1" applyBorder="1" applyAlignment="1">
      <alignment horizontal="right" vertical="center" indent="1"/>
    </xf>
    <xf numFmtId="200" fontId="108" fillId="14" borderId="46" xfId="0" applyNumberFormat="1" applyFont="1" applyFill="1" applyBorder="1" applyAlignment="1">
      <alignment horizontal="right" vertical="center" indent="1"/>
    </xf>
    <xf numFmtId="0" fontId="104" fillId="15" borderId="144" xfId="0" applyFont="1" applyFill="1" applyBorder="1" applyAlignment="1">
      <alignment horizontal="center" vertical="center"/>
    </xf>
    <xf numFmtId="0" fontId="104" fillId="15" borderId="64" xfId="0" applyFont="1" applyFill="1" applyBorder="1" applyAlignment="1">
      <alignment horizontal="center" vertical="center"/>
    </xf>
    <xf numFmtId="0" fontId="104" fillId="15" borderId="15" xfId="0" applyFont="1" applyFill="1" applyBorder="1" applyAlignment="1">
      <alignment horizontal="center" vertical="center"/>
    </xf>
    <xf numFmtId="0" fontId="104" fillId="15" borderId="4" xfId="0" applyFont="1" applyFill="1" applyBorder="1" applyAlignment="1">
      <alignment horizontal="center" vertical="center"/>
    </xf>
    <xf numFmtId="0" fontId="108" fillId="14" borderId="105" xfId="0" applyFont="1" applyFill="1" applyBorder="1" applyAlignment="1">
      <alignment horizontal="right" vertical="center" indent="1"/>
    </xf>
    <xf numFmtId="0" fontId="108" fillId="14" borderId="4" xfId="0" applyFont="1" applyFill="1" applyBorder="1" applyAlignment="1">
      <alignment horizontal="right" vertical="center" indent="1"/>
    </xf>
    <xf numFmtId="0" fontId="108" fillId="14" borderId="49" xfId="0" applyFont="1" applyFill="1" applyBorder="1" applyAlignment="1">
      <alignment horizontal="right" vertical="center" indent="1"/>
    </xf>
    <xf numFmtId="183" fontId="108" fillId="14" borderId="105" xfId="0" applyNumberFormat="1" applyFont="1" applyFill="1" applyBorder="1" applyAlignment="1">
      <alignment horizontal="right" vertical="center" indent="1"/>
    </xf>
    <xf numFmtId="183" fontId="108" fillId="14" borderId="4" xfId="0" applyNumberFormat="1" applyFont="1" applyFill="1" applyBorder="1" applyAlignment="1">
      <alignment horizontal="right" vertical="center" indent="1"/>
    </xf>
    <xf numFmtId="183" fontId="108" fillId="14" borderId="49" xfId="0" applyNumberFormat="1" applyFont="1" applyFill="1" applyBorder="1" applyAlignment="1">
      <alignment horizontal="right" vertical="center" indent="1"/>
    </xf>
    <xf numFmtId="201" fontId="108" fillId="14" borderId="105" xfId="0" applyNumberFormat="1" applyFont="1" applyFill="1" applyBorder="1" applyAlignment="1">
      <alignment horizontal="right" vertical="center" indent="1"/>
    </xf>
    <xf numFmtId="201" fontId="108" fillId="14" borderId="4" xfId="0" applyNumberFormat="1" applyFont="1" applyFill="1" applyBorder="1" applyAlignment="1">
      <alignment horizontal="right" vertical="center" indent="1"/>
    </xf>
    <xf numFmtId="201" fontId="108" fillId="14" borderId="49" xfId="0" applyNumberFormat="1" applyFont="1" applyFill="1" applyBorder="1" applyAlignment="1">
      <alignment horizontal="right" vertical="center" indent="1"/>
    </xf>
    <xf numFmtId="183" fontId="104" fillId="15" borderId="144" xfId="0" applyNumberFormat="1" applyFont="1" applyFill="1" applyBorder="1" applyAlignment="1">
      <alignment horizontal="center" vertical="center"/>
    </xf>
    <xf numFmtId="183" fontId="104" fillId="15" borderId="64" xfId="0" applyNumberFormat="1" applyFont="1" applyFill="1" applyBorder="1" applyAlignment="1">
      <alignment horizontal="center" vertical="center"/>
    </xf>
    <xf numFmtId="183" fontId="104" fillId="15" borderId="15" xfId="0" applyNumberFormat="1" applyFont="1" applyFill="1" applyBorder="1" applyAlignment="1">
      <alignment horizontal="center" vertical="center"/>
    </xf>
    <xf numFmtId="183" fontId="104" fillId="15" borderId="4" xfId="0" applyNumberFormat="1" applyFont="1" applyFill="1" applyBorder="1" applyAlignment="1">
      <alignment horizontal="center" vertical="center"/>
    </xf>
    <xf numFmtId="0" fontId="104" fillId="15" borderId="147" xfId="0" applyFont="1" applyFill="1" applyBorder="1" applyAlignment="1">
      <alignment horizontal="center" vertical="center"/>
    </xf>
    <xf numFmtId="0" fontId="104" fillId="15" borderId="54" xfId="0" applyFont="1" applyFill="1" applyBorder="1" applyAlignment="1">
      <alignment horizontal="center" vertical="center"/>
    </xf>
    <xf numFmtId="0" fontId="104" fillId="15" borderId="36" xfId="0" applyFont="1" applyFill="1" applyBorder="1" applyAlignment="1">
      <alignment horizontal="center" vertical="center"/>
    </xf>
    <xf numFmtId="0" fontId="104" fillId="15" borderId="148" xfId="0" applyFont="1" applyFill="1" applyBorder="1" applyAlignment="1">
      <alignment horizontal="center" vertical="center"/>
    </xf>
    <xf numFmtId="0" fontId="108" fillId="14" borderId="326" xfId="0" applyFont="1" applyFill="1" applyBorder="1" applyAlignment="1">
      <alignment horizontal="right" vertical="center" indent="1"/>
    </xf>
    <xf numFmtId="0" fontId="108" fillId="14" borderId="148" xfId="0" applyFont="1" applyFill="1" applyBorder="1" applyAlignment="1">
      <alignment horizontal="right" vertical="center" indent="1"/>
    </xf>
    <xf numFmtId="0" fontId="108" fillId="14" borderId="46" xfId="0" applyFont="1" applyFill="1" applyBorder="1" applyAlignment="1">
      <alignment horizontal="right" vertical="center" indent="1"/>
    </xf>
    <xf numFmtId="0" fontId="91" fillId="0" borderId="4" xfId="0" applyFont="1" applyBorder="1" applyAlignment="1">
      <alignment horizontal="distributed" vertical="center" indent="1"/>
    </xf>
    <xf numFmtId="0" fontId="104" fillId="15" borderId="144" xfId="0" applyNumberFormat="1" applyFont="1" applyFill="1" applyBorder="1" applyAlignment="1">
      <alignment horizontal="right" vertical="center"/>
    </xf>
    <xf numFmtId="0" fontId="104" fillId="15" borderId="64" xfId="0" applyNumberFormat="1" applyFont="1" applyFill="1" applyBorder="1" applyAlignment="1">
      <alignment horizontal="right" vertical="center"/>
    </xf>
    <xf numFmtId="0" fontId="104" fillId="15" borderId="15" xfId="0" applyNumberFormat="1" applyFont="1" applyFill="1" applyBorder="1" applyAlignment="1">
      <alignment horizontal="right" vertical="center"/>
    </xf>
    <xf numFmtId="0" fontId="104" fillId="15" borderId="4" xfId="0" applyNumberFormat="1" applyFont="1" applyFill="1" applyBorder="1" applyAlignment="1">
      <alignment horizontal="right" vertical="center"/>
    </xf>
    <xf numFmtId="0" fontId="108" fillId="14" borderId="105" xfId="0" applyNumberFormat="1" applyFont="1" applyFill="1" applyBorder="1" applyAlignment="1">
      <alignment horizontal="right" vertical="center" indent="1"/>
    </xf>
    <xf numFmtId="0" fontId="108" fillId="14" borderId="4" xfId="0" applyNumberFormat="1" applyFont="1" applyFill="1" applyBorder="1" applyAlignment="1">
      <alignment horizontal="right" vertical="center" indent="1"/>
    </xf>
    <xf numFmtId="0" fontId="108" fillId="14" borderId="49" xfId="0" applyNumberFormat="1" applyFont="1" applyFill="1" applyBorder="1" applyAlignment="1">
      <alignment horizontal="right" vertical="center" indent="1"/>
    </xf>
    <xf numFmtId="0" fontId="104" fillId="14" borderId="326" xfId="0" applyFont="1" applyFill="1" applyBorder="1" applyAlignment="1">
      <alignment horizontal="right" vertical="center" indent="1"/>
    </xf>
    <xf numFmtId="0" fontId="104" fillId="14" borderId="148" xfId="0" applyFont="1" applyFill="1" applyBorder="1" applyAlignment="1">
      <alignment horizontal="right" vertical="center" indent="1"/>
    </xf>
    <xf numFmtId="0" fontId="104" fillId="14" borderId="46" xfId="0" applyFont="1" applyFill="1" applyBorder="1" applyAlignment="1">
      <alignment horizontal="right" vertical="center" indent="1"/>
    </xf>
    <xf numFmtId="0" fontId="104" fillId="14" borderId="105" xfId="0" applyFont="1" applyFill="1" applyBorder="1" applyAlignment="1">
      <alignment horizontal="right" vertical="center" indent="1"/>
    </xf>
    <xf numFmtId="0" fontId="104" fillId="14" borderId="4" xfId="0" applyFont="1" applyFill="1" applyBorder="1" applyAlignment="1">
      <alignment horizontal="right" vertical="center" indent="1"/>
    </xf>
    <xf numFmtId="0" fontId="104" fillId="14" borderId="49" xfId="0" applyFont="1" applyFill="1" applyBorder="1" applyAlignment="1">
      <alignment horizontal="right" vertical="center" indent="1"/>
    </xf>
    <xf numFmtId="0" fontId="91" fillId="10" borderId="111" xfId="0" applyFont="1" applyFill="1" applyBorder="1" applyAlignment="1" applyProtection="1">
      <alignment horizontal="center" vertical="center"/>
      <protection locked="0"/>
    </xf>
    <xf numFmtId="0" fontId="104" fillId="0" borderId="143" xfId="0" applyFont="1" applyBorder="1" applyAlignment="1">
      <alignment horizontal="center" vertical="center"/>
    </xf>
    <xf numFmtId="0" fontId="104" fillId="0" borderId="111" xfId="0" applyFont="1" applyBorder="1" applyAlignment="1">
      <alignment horizontal="center" vertical="center"/>
    </xf>
    <xf numFmtId="0" fontId="104" fillId="0" borderId="324" xfId="0" applyFont="1" applyBorder="1" applyAlignment="1">
      <alignment horizontal="center" vertical="center"/>
    </xf>
    <xf numFmtId="0" fontId="104" fillId="15" borderId="138" xfId="0" applyFont="1" applyFill="1" applyBorder="1" applyAlignment="1">
      <alignment horizontal="center" vertical="center"/>
    </xf>
    <xf numFmtId="0" fontId="104" fillId="15" borderId="86" xfId="0" applyFont="1" applyFill="1" applyBorder="1" applyAlignment="1">
      <alignment horizontal="center" vertical="center"/>
    </xf>
    <xf numFmtId="0" fontId="104" fillId="15" borderId="75" xfId="0" applyFont="1" applyFill="1" applyBorder="1" applyAlignment="1">
      <alignment horizontal="center" vertical="center"/>
    </xf>
    <xf numFmtId="0" fontId="104" fillId="15" borderId="78" xfId="0" applyFont="1" applyFill="1" applyBorder="1" applyAlignment="1">
      <alignment horizontal="center" vertical="center"/>
    </xf>
    <xf numFmtId="0" fontId="104" fillId="15" borderId="42" xfId="0" applyFont="1" applyFill="1" applyBorder="1" applyAlignment="1">
      <alignment horizontal="center" vertical="center"/>
    </xf>
    <xf numFmtId="0" fontId="104" fillId="15" borderId="112" xfId="0" applyFont="1" applyFill="1" applyBorder="1" applyAlignment="1">
      <alignment horizontal="center" vertical="center"/>
    </xf>
    <xf numFmtId="0" fontId="104" fillId="14" borderId="325" xfId="0" applyFont="1" applyFill="1" applyBorder="1" applyAlignment="1">
      <alignment horizontal="right" vertical="center" indent="1"/>
    </xf>
    <xf numFmtId="0" fontId="104" fillId="14" borderId="112" xfId="0" applyFont="1" applyFill="1" applyBorder="1" applyAlignment="1">
      <alignment horizontal="right" vertical="center" indent="1"/>
    </xf>
    <xf numFmtId="0" fontId="104" fillId="14" borderId="51" xfId="0" applyFont="1" applyFill="1" applyBorder="1" applyAlignment="1">
      <alignment horizontal="right" vertical="center" indent="1"/>
    </xf>
    <xf numFmtId="0" fontId="91" fillId="0" borderId="65" xfId="0" applyFont="1" applyBorder="1" applyAlignment="1">
      <alignment horizontal="center" vertical="center"/>
    </xf>
    <xf numFmtId="0" fontId="91" fillId="0" borderId="2" xfId="0" applyFont="1" applyBorder="1" applyAlignment="1">
      <alignment horizontal="center" vertical="center"/>
    </xf>
    <xf numFmtId="0" fontId="91" fillId="0" borderId="0" xfId="0" applyFont="1" applyBorder="1" applyAlignment="1">
      <alignment horizontal="left"/>
    </xf>
    <xf numFmtId="0" fontId="104" fillId="14" borderId="297" xfId="0" applyFont="1" applyFill="1" applyBorder="1" applyAlignment="1">
      <alignment horizontal="right" vertical="center" indent="1"/>
    </xf>
    <xf numFmtId="0" fontId="104" fillId="14" borderId="78" xfId="0" applyFont="1" applyFill="1" applyBorder="1" applyAlignment="1">
      <alignment horizontal="right" vertical="center" indent="1"/>
    </xf>
    <xf numFmtId="0" fontId="104" fillId="14" borderId="141" xfId="0" applyFont="1" applyFill="1" applyBorder="1" applyAlignment="1">
      <alignment horizontal="right" vertical="center" indent="1"/>
    </xf>
    <xf numFmtId="0" fontId="104" fillId="15" borderId="149" xfId="0" applyFont="1" applyFill="1" applyBorder="1" applyAlignment="1">
      <alignment horizontal="center" vertical="center"/>
    </xf>
    <xf numFmtId="0" fontId="104" fillId="15" borderId="62" xfId="0" applyFont="1" applyFill="1" applyBorder="1" applyAlignment="1">
      <alignment horizontal="center" vertical="center"/>
    </xf>
    <xf numFmtId="0" fontId="91" fillId="0" borderId="14" xfId="0" applyFont="1" applyBorder="1" applyAlignment="1">
      <alignment horizontal="center" vertical="center"/>
    </xf>
    <xf numFmtId="0" fontId="91" fillId="0" borderId="89" xfId="0" applyFont="1" applyBorder="1" applyAlignment="1">
      <alignment horizontal="center" vertical="center"/>
    </xf>
    <xf numFmtId="0" fontId="91" fillId="10" borderId="69" xfId="0" applyFont="1" applyFill="1" applyBorder="1" applyAlignment="1" applyProtection="1">
      <alignment horizontal="left" vertical="top"/>
      <protection locked="0"/>
    </xf>
    <xf numFmtId="0" fontId="91" fillId="10" borderId="181" xfId="0" applyFont="1" applyFill="1" applyBorder="1" applyAlignment="1" applyProtection="1">
      <alignment horizontal="left" vertical="top"/>
      <protection locked="0"/>
    </xf>
    <xf numFmtId="0" fontId="91" fillId="10" borderId="53" xfId="0" applyFont="1" applyFill="1" applyBorder="1" applyAlignment="1" applyProtection="1">
      <alignment horizontal="left" vertical="top"/>
      <protection locked="0"/>
    </xf>
    <xf numFmtId="0" fontId="91" fillId="10" borderId="73" xfId="0" applyFont="1" applyFill="1" applyBorder="1" applyAlignment="1" applyProtection="1">
      <alignment horizontal="left" vertical="top"/>
      <protection locked="0"/>
    </xf>
    <xf numFmtId="0" fontId="91" fillId="10" borderId="0" xfId="0" applyFont="1" applyFill="1" applyBorder="1" applyAlignment="1" applyProtection="1">
      <alignment horizontal="left" vertical="top"/>
      <protection locked="0"/>
    </xf>
    <xf numFmtId="0" fontId="91" fillId="10" borderId="77" xfId="0" applyFont="1" applyFill="1" applyBorder="1" applyAlignment="1" applyProtection="1">
      <alignment horizontal="left" vertical="top"/>
      <protection locked="0"/>
    </xf>
    <xf numFmtId="0" fontId="91" fillId="10" borderId="82" xfId="0" applyFont="1" applyFill="1" applyBorder="1" applyAlignment="1" applyProtection="1">
      <alignment horizontal="left" vertical="top"/>
      <protection locked="0"/>
    </xf>
    <xf numFmtId="0" fontId="91" fillId="10" borderId="61" xfId="0" applyFont="1" applyFill="1" applyBorder="1" applyAlignment="1" applyProtection="1">
      <alignment horizontal="left" vertical="top"/>
      <protection locked="0"/>
    </xf>
    <xf numFmtId="0" fontId="91" fillId="10" borderId="83" xfId="0" applyFont="1" applyFill="1" applyBorder="1" applyAlignment="1" applyProtection="1">
      <alignment horizontal="left" vertical="top"/>
      <protection locked="0"/>
    </xf>
    <xf numFmtId="0" fontId="104" fillId="0" borderId="66" xfId="0" applyFont="1" applyBorder="1" applyAlignment="1">
      <alignment horizontal="center" vertical="center"/>
    </xf>
    <xf numFmtId="0" fontId="104" fillId="0" borderId="67" xfId="0" applyFont="1" applyBorder="1" applyAlignment="1">
      <alignment horizontal="center" vertical="center"/>
    </xf>
    <xf numFmtId="0" fontId="104" fillId="0" borderId="80" xfId="0" applyFont="1" applyBorder="1" applyAlignment="1">
      <alignment horizontal="center" vertical="center"/>
    </xf>
    <xf numFmtId="0" fontId="104" fillId="0" borderId="30" xfId="0" applyFont="1" applyBorder="1" applyAlignment="1">
      <alignment horizontal="center" vertical="center"/>
    </xf>
    <xf numFmtId="0" fontId="105" fillId="10" borderId="67" xfId="0" applyFont="1" applyFill="1" applyBorder="1" applyAlignment="1" applyProtection="1">
      <alignment horizontal="distributed" vertical="center" indent="8"/>
      <protection locked="0"/>
    </xf>
    <xf numFmtId="0" fontId="105" fillId="10" borderId="68" xfId="0" applyFont="1" applyFill="1" applyBorder="1" applyAlignment="1" applyProtection="1">
      <alignment horizontal="distributed" vertical="center" indent="8"/>
      <protection locked="0"/>
    </xf>
    <xf numFmtId="0" fontId="105" fillId="10" borderId="30" xfId="0" applyFont="1" applyFill="1" applyBorder="1" applyAlignment="1" applyProtection="1">
      <alignment horizontal="distributed" vertical="center" indent="8"/>
      <protection locked="0"/>
    </xf>
    <xf numFmtId="0" fontId="105" fillId="10" borderId="81" xfId="0" applyFont="1" applyFill="1" applyBorder="1" applyAlignment="1" applyProtection="1">
      <alignment horizontal="distributed" vertical="center" indent="8"/>
      <protection locked="0"/>
    </xf>
    <xf numFmtId="0" fontId="106" fillId="13" borderId="0" xfId="0" applyFont="1" applyFill="1" applyAlignment="1">
      <alignment horizontal="center" vertical="center"/>
    </xf>
    <xf numFmtId="0" fontId="105" fillId="10" borderId="192" xfId="0" applyFont="1" applyFill="1" applyBorder="1" applyAlignment="1" applyProtection="1">
      <alignment horizontal="distributed" vertical="center" indent="8"/>
      <protection locked="0"/>
    </xf>
    <xf numFmtId="0" fontId="105" fillId="10" borderId="181" xfId="0" applyFont="1" applyFill="1" applyBorder="1" applyAlignment="1" applyProtection="1">
      <alignment horizontal="distributed" vertical="center" indent="8"/>
      <protection locked="0"/>
    </xf>
    <xf numFmtId="0" fontId="105" fillId="10" borderId="53" xfId="0" applyFont="1" applyFill="1" applyBorder="1" applyAlignment="1" applyProtection="1">
      <alignment horizontal="distributed" vertical="center" indent="8"/>
      <protection locked="0"/>
    </xf>
    <xf numFmtId="0" fontId="105" fillId="10" borderId="29" xfId="0" applyFont="1" applyFill="1" applyBorder="1" applyAlignment="1" applyProtection="1">
      <alignment horizontal="distributed" vertical="center" indent="8"/>
      <protection locked="0"/>
    </xf>
    <xf numFmtId="0" fontId="105" fillId="10" borderId="61" xfId="0" applyFont="1" applyFill="1" applyBorder="1" applyAlignment="1" applyProtection="1">
      <alignment horizontal="distributed" vertical="center" indent="8"/>
      <protection locked="0"/>
    </xf>
    <xf numFmtId="0" fontId="105" fillId="10" borderId="83" xfId="0" applyFont="1" applyFill="1" applyBorder="1" applyAlignment="1" applyProtection="1">
      <alignment horizontal="distributed" vertical="center" indent="8"/>
      <protection locked="0"/>
    </xf>
    <xf numFmtId="0" fontId="107" fillId="13" borderId="0" xfId="0" applyFont="1" applyFill="1" applyAlignment="1">
      <alignment horizontal="center" vertical="center"/>
    </xf>
    <xf numFmtId="0" fontId="0" fillId="0" borderId="79" xfId="0" applyFill="1" applyBorder="1" applyAlignment="1">
      <alignment horizontal="center" vertical="top" textRotation="255" wrapText="1"/>
    </xf>
    <xf numFmtId="0" fontId="0" fillId="0" borderId="80" xfId="0" applyFill="1" applyBorder="1" applyAlignment="1">
      <alignment horizontal="center" vertical="top" textRotation="255" wrapText="1"/>
    </xf>
    <xf numFmtId="0" fontId="0" fillId="0" borderId="5" xfId="0" applyFill="1" applyBorder="1" applyAlignment="1">
      <alignment horizontal="center" vertical="top" textRotation="255" wrapText="1"/>
    </xf>
    <xf numFmtId="0" fontId="0" fillId="0" borderId="30" xfId="0" applyFill="1" applyBorder="1" applyAlignment="1">
      <alignment horizontal="center" vertical="top" textRotation="255" wrapText="1"/>
    </xf>
    <xf numFmtId="0" fontId="0" fillId="0" borderId="76" xfId="0" applyFill="1" applyBorder="1" applyAlignment="1">
      <alignment horizontal="center" vertical="top" textRotation="255" wrapText="1"/>
    </xf>
    <xf numFmtId="0" fontId="0" fillId="0" borderId="81" xfId="0" applyFill="1" applyBorder="1" applyAlignment="1">
      <alignment horizontal="center" vertical="top" textRotation="255" wrapText="1"/>
    </xf>
    <xf numFmtId="0" fontId="0" fillId="0" borderId="69"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5" xfId="0" applyFill="1" applyBorder="1" applyAlignment="1">
      <alignment horizontal="center" vertical="top" textRotation="255"/>
    </xf>
    <xf numFmtId="0" fontId="0" fillId="0" borderId="30" xfId="0" applyFill="1" applyBorder="1" applyAlignment="1">
      <alignment horizontal="center" vertical="top" textRotation="255"/>
    </xf>
    <xf numFmtId="0" fontId="0" fillId="0" borderId="4" xfId="0" applyFill="1" applyBorder="1" applyAlignment="1">
      <alignment horizontal="center" vertical="center"/>
    </xf>
    <xf numFmtId="0" fontId="0" fillId="0" borderId="49" xfId="0" applyFill="1" applyBorder="1" applyAlignment="1">
      <alignment horizontal="center" vertical="center"/>
    </xf>
    <xf numFmtId="0" fontId="0" fillId="0" borderId="15" xfId="0" applyFill="1" applyBorder="1" applyAlignment="1">
      <alignment horizontal="center" vertical="center"/>
    </xf>
    <xf numFmtId="0" fontId="0" fillId="0" borderId="86" xfId="0" applyFill="1" applyBorder="1" applyAlignment="1">
      <alignment horizontal="center" vertical="top" textRotation="255"/>
    </xf>
    <xf numFmtId="0" fontId="0" fillId="0" borderId="150" xfId="0" applyFill="1" applyBorder="1" applyAlignment="1">
      <alignment horizontal="center" vertical="top" textRotation="255"/>
    </xf>
    <xf numFmtId="0" fontId="33" fillId="0" borderId="79" xfId="0" applyFont="1" applyBorder="1" applyAlignment="1">
      <alignment horizontal="center" vertical="center"/>
    </xf>
    <xf numFmtId="0" fontId="0" fillId="0" borderId="71" xfId="0" applyBorder="1">
      <alignment vertical="center"/>
    </xf>
    <xf numFmtId="0" fontId="0" fillId="0" borderId="80" xfId="0" applyBorder="1">
      <alignment vertical="center"/>
    </xf>
    <xf numFmtId="0" fontId="33" fillId="0" borderId="5" xfId="0" applyFont="1" applyBorder="1" applyAlignment="1">
      <alignment horizontal="center" vertical="center"/>
    </xf>
    <xf numFmtId="0" fontId="0" fillId="0" borderId="65" xfId="0" applyBorder="1">
      <alignment vertical="center"/>
    </xf>
    <xf numFmtId="0" fontId="0" fillId="0" borderId="30" xfId="0" applyBorder="1">
      <alignment vertical="center"/>
    </xf>
    <xf numFmtId="0" fontId="33" fillId="0" borderId="3" xfId="0" applyFont="1" applyBorder="1" applyAlignment="1">
      <alignment horizontal="center" vertical="center"/>
    </xf>
    <xf numFmtId="0" fontId="33" fillId="0" borderId="8" xfId="0" applyFont="1" applyBorder="1" applyAlignment="1">
      <alignment horizontal="center" vertical="center"/>
    </xf>
    <xf numFmtId="0" fontId="33" fillId="0" borderId="55" xfId="0" applyFont="1" applyBorder="1" applyAlignment="1">
      <alignment horizontal="center" vertical="center"/>
    </xf>
    <xf numFmtId="0" fontId="33" fillId="0" borderId="63" xfId="0" applyFont="1" applyBorder="1" applyAlignment="1">
      <alignment horizontal="center" vertical="center"/>
    </xf>
    <xf numFmtId="0" fontId="0" fillId="0" borderId="79" xfId="0" applyFill="1" applyBorder="1" applyAlignment="1">
      <alignment horizontal="center" vertical="top" textRotation="255"/>
    </xf>
    <xf numFmtId="0" fontId="0" fillId="0" borderId="80" xfId="0" applyFill="1" applyBorder="1" applyAlignment="1">
      <alignment horizontal="center" vertical="top" textRotation="255"/>
    </xf>
    <xf numFmtId="0" fontId="0" fillId="0" borderId="86" xfId="0" applyFill="1" applyBorder="1" applyAlignment="1">
      <alignment horizontal="center" vertical="top" textRotation="255" wrapText="1"/>
    </xf>
    <xf numFmtId="0" fontId="0" fillId="0" borderId="150" xfId="0" applyFill="1" applyBorder="1" applyAlignment="1">
      <alignment horizontal="center" vertical="top" textRotation="255" wrapText="1"/>
    </xf>
    <xf numFmtId="0" fontId="0" fillId="0" borderId="68" xfId="0" applyBorder="1" applyAlignment="1">
      <alignment horizontal="center" vertical="center" textRotation="255" wrapText="1"/>
    </xf>
    <xf numFmtId="0" fontId="0" fillId="0" borderId="72" xfId="0" applyBorder="1" applyAlignment="1">
      <alignment horizontal="center" vertical="center" textRotation="255"/>
    </xf>
    <xf numFmtId="0" fontId="0" fillId="0" borderId="81" xfId="0" applyBorder="1" applyAlignment="1">
      <alignment horizontal="center" vertical="center" textRotation="255"/>
    </xf>
    <xf numFmtId="0" fontId="0" fillId="0" borderId="73" xfId="0" applyFont="1" applyBorder="1" applyAlignment="1">
      <alignment horizontal="center" vertical="center"/>
    </xf>
    <xf numFmtId="0" fontId="0" fillId="0" borderId="77"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65" xfId="0" applyFill="1" applyBorder="1" applyAlignment="1">
      <alignment horizontal="center" vertical="top" textRotation="255" wrapText="1"/>
    </xf>
    <xf numFmtId="0" fontId="0" fillId="0" borderId="65" xfId="0" applyBorder="1" applyAlignment="1">
      <alignment horizontal="center" vertical="center" textRotation="255"/>
    </xf>
    <xf numFmtId="0" fontId="0" fillId="0" borderId="30" xfId="0" applyBorder="1" applyAlignment="1">
      <alignment horizontal="center" vertical="center" textRotation="255"/>
    </xf>
    <xf numFmtId="0" fontId="0" fillId="0" borderId="67" xfId="0" applyBorder="1" applyAlignment="1">
      <alignment horizontal="center" vertical="center" textRotation="255"/>
    </xf>
    <xf numFmtId="0" fontId="0" fillId="0" borderId="145"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66" xfId="0" applyBorder="1" applyAlignment="1">
      <alignment horizontal="center" vertical="center" textRotation="255"/>
    </xf>
    <xf numFmtId="0" fontId="0" fillId="0" borderId="71" xfId="0" applyBorder="1" applyAlignment="1">
      <alignment horizontal="center" vertical="center" textRotation="255"/>
    </xf>
    <xf numFmtId="0" fontId="0" fillId="0" borderId="80" xfId="0" applyBorder="1" applyAlignment="1">
      <alignment horizontal="center" vertical="center" textRotation="255"/>
    </xf>
    <xf numFmtId="0" fontId="0" fillId="0" borderId="76" xfId="0" applyFill="1" applyBorder="1" applyAlignment="1">
      <alignment horizontal="center" vertical="top" textRotation="255"/>
    </xf>
    <xf numFmtId="0" fontId="0" fillId="0" borderId="81" xfId="0" applyFill="1" applyBorder="1" applyAlignment="1">
      <alignment horizontal="center" vertical="top" textRotation="255"/>
    </xf>
    <xf numFmtId="0" fontId="0" fillId="0" borderId="147" xfId="0" applyFont="1" applyBorder="1" applyAlignment="1">
      <alignment horizontal="center" vertical="center"/>
    </xf>
    <xf numFmtId="0" fontId="0" fillId="0" borderId="46" xfId="0" applyFont="1" applyBorder="1" applyAlignment="1">
      <alignment horizontal="center" vertical="center"/>
    </xf>
    <xf numFmtId="0" fontId="0" fillId="0" borderId="52" xfId="0" applyFont="1" applyBorder="1" applyAlignment="1">
      <alignment horizontal="center" vertical="center" textRotation="255"/>
    </xf>
    <xf numFmtId="0" fontId="0" fillId="0" borderId="47" xfId="0" applyFont="1" applyBorder="1" applyAlignment="1">
      <alignment horizontal="center" vertical="center" textRotation="255"/>
    </xf>
    <xf numFmtId="0" fontId="0" fillId="0" borderId="153" xfId="0" applyFont="1" applyBorder="1" applyAlignment="1">
      <alignment horizontal="center" vertical="center" textRotation="255"/>
    </xf>
    <xf numFmtId="0" fontId="0" fillId="0" borderId="52" xfId="0" applyBorder="1" applyAlignment="1">
      <alignment horizontal="center" vertical="center" textRotation="255"/>
    </xf>
    <xf numFmtId="0" fontId="0" fillId="0" borderId="47" xfId="0" applyBorder="1" applyAlignment="1">
      <alignment horizontal="center" vertical="center" textRotation="255"/>
    </xf>
    <xf numFmtId="0" fontId="0" fillId="0" borderId="153" xfId="0" applyBorder="1" applyAlignment="1">
      <alignment horizontal="center" vertical="center" textRotation="255"/>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64" xfId="0" applyBorder="1" applyAlignment="1">
      <alignment horizontal="center" vertical="center"/>
    </xf>
    <xf numFmtId="0" fontId="0" fillId="0" borderId="1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64" xfId="0" applyFill="1" applyBorder="1" applyAlignment="1">
      <alignment horizontal="center" vertical="center" wrapText="1"/>
    </xf>
    <xf numFmtId="0" fontId="33" fillId="0" borderId="14" xfId="0" applyFont="1" applyFill="1" applyBorder="1" applyAlignment="1">
      <alignment horizontal="center" vertical="center"/>
    </xf>
    <xf numFmtId="0" fontId="33" fillId="0" borderId="58" xfId="0" applyFont="1" applyFill="1" applyBorder="1" applyAlignment="1">
      <alignment horizontal="center" vertical="center"/>
    </xf>
    <xf numFmtId="0" fontId="33" fillId="0" borderId="89" xfId="0" applyFont="1" applyFill="1" applyBorder="1" applyAlignment="1">
      <alignment horizontal="center" vertical="center"/>
    </xf>
    <xf numFmtId="0" fontId="33" fillId="0" borderId="145" xfId="0" applyFont="1" applyFill="1" applyBorder="1" applyAlignment="1">
      <alignment horizontal="center" vertical="center"/>
    </xf>
    <xf numFmtId="0" fontId="33" fillId="0" borderId="47" xfId="0" applyFont="1" applyBorder="1" applyAlignment="1">
      <alignment horizontal="center" vertical="center"/>
    </xf>
    <xf numFmtId="0" fontId="9" fillId="0" borderId="69"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83" xfId="0" applyFont="1" applyBorder="1" applyAlignment="1">
      <alignment horizontal="center" vertical="center" wrapText="1"/>
    </xf>
    <xf numFmtId="0" fontId="33" fillId="0" borderId="69" xfId="0" applyFont="1" applyBorder="1" applyAlignment="1">
      <alignment horizontal="center" vertical="center" wrapText="1"/>
    </xf>
    <xf numFmtId="0" fontId="33" fillId="0" borderId="181" xfId="0" applyFont="1" applyBorder="1" applyAlignment="1">
      <alignment horizontal="center" vertical="center" wrapText="1"/>
    </xf>
    <xf numFmtId="0" fontId="33" fillId="0" borderId="82" xfId="0" applyFont="1" applyBorder="1" applyAlignment="1">
      <alignment horizontal="center" vertical="center" wrapText="1"/>
    </xf>
    <xf numFmtId="0" fontId="33" fillId="0" borderId="61" xfId="0" applyFont="1" applyBorder="1" applyAlignment="1">
      <alignment horizontal="center" vertical="center" wrapText="1"/>
    </xf>
    <xf numFmtId="0" fontId="33" fillId="0" borderId="143" xfId="0" applyFont="1" applyFill="1" applyBorder="1" applyAlignment="1">
      <alignment horizontal="center" vertical="center"/>
    </xf>
    <xf numFmtId="0" fontId="33" fillId="0" borderId="111"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6" xfId="0" applyFont="1" applyBorder="1" applyAlignment="1">
      <alignment horizontal="center" vertical="center"/>
    </xf>
    <xf numFmtId="0" fontId="33" fillId="0" borderId="1" xfId="0" applyFont="1" applyBorder="1" applyAlignment="1">
      <alignment horizontal="center" vertical="center"/>
    </xf>
    <xf numFmtId="0" fontId="33" fillId="0" borderId="57" xfId="0" applyFont="1" applyBorder="1" applyAlignment="1">
      <alignment horizontal="center" vertical="center"/>
    </xf>
    <xf numFmtId="0" fontId="33" fillId="0" borderId="146" xfId="0" applyFont="1" applyFill="1" applyBorder="1" applyAlignment="1">
      <alignment horizontal="center" vertical="center"/>
    </xf>
    <xf numFmtId="0" fontId="33" fillId="0" borderId="143" xfId="0" applyFont="1" applyBorder="1" applyAlignment="1">
      <alignment horizontal="center" vertical="center"/>
    </xf>
    <xf numFmtId="0" fontId="33" fillId="0" borderId="111" xfId="0" applyFont="1" applyBorder="1" applyAlignment="1">
      <alignment horizontal="center" vertical="center"/>
    </xf>
    <xf numFmtId="0" fontId="33" fillId="0" borderId="43" xfId="0" applyFont="1" applyBorder="1" applyAlignment="1">
      <alignment horizontal="center" vertical="center"/>
    </xf>
  </cellXfs>
  <cellStyles count="2">
    <cellStyle name="標準" xfId="0" builtinId="0"/>
    <cellStyle name="標準_アセスメントツール" xfId="1"/>
  </cellStyles>
  <dxfs count="11">
    <dxf>
      <font>
        <color rgb="FFFFC000"/>
      </font>
    </dxf>
    <dxf>
      <font>
        <color rgb="FFFFC000"/>
      </font>
    </dxf>
    <dxf>
      <font>
        <color theme="0"/>
      </font>
    </dxf>
    <dxf>
      <numFmt numFmtId="198" formatCode="&quot;+&quot;0"/>
    </dxf>
    <dxf>
      <numFmt numFmtId="198" formatCode="&quot;+&quot;0"/>
    </dxf>
    <dxf>
      <numFmt numFmtId="198" formatCode="&quot;+&quot;0"/>
    </dxf>
    <dxf>
      <numFmt numFmtId="198" formatCode="&quot;+&quot;0"/>
    </dxf>
    <dxf>
      <font>
        <b/>
        <i val="0"/>
        <color rgb="FFFF0000"/>
      </font>
      <fill>
        <patternFill>
          <bgColor rgb="FFFFFF66"/>
        </patternFill>
      </fill>
    </dxf>
    <dxf>
      <font>
        <color rgb="FFCCFFCC"/>
      </font>
    </dxf>
    <dxf>
      <font>
        <color rgb="FFCCFFCC"/>
      </font>
    </dxf>
    <dxf>
      <font>
        <color rgb="FFCC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95250</xdr:colOff>
      <xdr:row>20</xdr:row>
      <xdr:rowOff>200025</xdr:rowOff>
    </xdr:from>
    <xdr:to>
      <xdr:col>3</xdr:col>
      <xdr:colOff>342900</xdr:colOff>
      <xdr:row>24</xdr:row>
      <xdr:rowOff>85725</xdr:rowOff>
    </xdr:to>
    <xdr:sp macro="" textlink="">
      <xdr:nvSpPr>
        <xdr:cNvPr id="2" name="AutoShape 2"/>
        <xdr:cNvSpPr>
          <a:spLocks noChangeArrowheads="1"/>
        </xdr:cNvSpPr>
      </xdr:nvSpPr>
      <xdr:spPr bwMode="auto">
        <a:xfrm>
          <a:off x="95250" y="3838575"/>
          <a:ext cx="3752850" cy="58102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△△地域包括支援センター</a:t>
          </a:r>
        </a:p>
        <a:p>
          <a:pPr algn="l" rtl="0">
            <a:lnSpc>
              <a:spcPts val="1300"/>
            </a:lnSpc>
            <a:defRPr sz="1000"/>
          </a:pPr>
          <a:r>
            <a:rPr lang="ja-JP" altLang="en-US" sz="1100" b="0" i="0" u="none" strike="noStrike" baseline="0">
              <a:solidFill>
                <a:srgbClr val="000000"/>
              </a:solidFill>
              <a:latin typeface="ＭＳ Ｐゴシック"/>
              <a:ea typeface="ＭＳ Ｐゴシック"/>
            </a:rPr>
            <a:t>　ＴＥＬ：</a:t>
          </a:r>
        </a:p>
        <a:p>
          <a:pPr algn="l" rtl="0">
            <a:lnSpc>
              <a:spcPts val="1300"/>
            </a:lnSpc>
            <a:defRPr sz="1000"/>
          </a:pPr>
          <a:r>
            <a:rPr lang="ja-JP" altLang="en-US" sz="1100" b="0" i="0" u="none" strike="noStrike" baseline="0">
              <a:solidFill>
                <a:srgbClr val="000000"/>
              </a:solidFill>
              <a:latin typeface="ＭＳ Ｐゴシック"/>
              <a:ea typeface="ＭＳ Ｐゴシック"/>
            </a:rPr>
            <a:t>　　　　　　　　　　　　　　　　　　　　担当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35718</xdr:colOff>
      <xdr:row>139</xdr:row>
      <xdr:rowOff>59530</xdr:rowOff>
    </xdr:from>
    <xdr:to>
      <xdr:col>4</xdr:col>
      <xdr:colOff>750095</xdr:colOff>
      <xdr:row>139</xdr:row>
      <xdr:rowOff>345279</xdr:rowOff>
    </xdr:to>
    <xdr:sp macro="" textlink="">
      <xdr:nvSpPr>
        <xdr:cNvPr id="3" name="テキスト ボックス 2"/>
        <xdr:cNvSpPr txBox="1"/>
      </xdr:nvSpPr>
      <xdr:spPr>
        <a:xfrm>
          <a:off x="2988468" y="55447405"/>
          <a:ext cx="714377"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a:latin typeface="ＭＳ Ｐゴシック" panose="020B0600070205080204" pitchFamily="50" charset="-128"/>
              <a:ea typeface="ＭＳ Ｐゴシック" panose="020B0600070205080204" pitchFamily="50" charset="-128"/>
              <a:cs typeface="Consolas" panose="020B0609020204030204" pitchFamily="49" charset="0"/>
            </a:rPr>
            <a:t>身長（</a:t>
          </a:r>
          <a:r>
            <a:rPr kumimoji="1" lang="en-US" altLang="ja-JP" sz="1100" b="1">
              <a:latin typeface="ＭＳ Ｐゴシック" panose="020B0600070205080204" pitchFamily="50" charset="-128"/>
              <a:ea typeface="ＭＳ Ｐゴシック" panose="020B0600070205080204" pitchFamily="50" charset="-128"/>
              <a:cs typeface="Consolas" panose="020B0609020204030204" pitchFamily="49" charset="0"/>
            </a:rPr>
            <a:t>cm</a:t>
          </a:r>
          <a:r>
            <a:rPr kumimoji="1" lang="ja-JP" altLang="en-US" sz="1100" b="1">
              <a:latin typeface="ＭＳ Ｐゴシック" panose="020B0600070205080204" pitchFamily="50" charset="-128"/>
              <a:ea typeface="ＭＳ Ｐゴシック" panose="020B0600070205080204" pitchFamily="50" charset="-128"/>
              <a:cs typeface="Consolas" panose="020B0609020204030204" pitchFamily="49" charset="0"/>
            </a:rPr>
            <a:t>）</a:t>
          </a:r>
        </a:p>
      </xdr:txBody>
    </xdr:sp>
    <xdr:clientData/>
  </xdr:twoCellAnchor>
  <xdr:twoCellAnchor>
    <xdr:from>
      <xdr:col>4</xdr:col>
      <xdr:colOff>35718</xdr:colOff>
      <xdr:row>140</xdr:row>
      <xdr:rowOff>59532</xdr:rowOff>
    </xdr:from>
    <xdr:to>
      <xdr:col>4</xdr:col>
      <xdr:colOff>750095</xdr:colOff>
      <xdr:row>140</xdr:row>
      <xdr:rowOff>345281</xdr:rowOff>
    </xdr:to>
    <xdr:sp macro="" textlink="">
      <xdr:nvSpPr>
        <xdr:cNvPr id="2" name="テキスト ボックス 1"/>
        <xdr:cNvSpPr txBox="1"/>
      </xdr:nvSpPr>
      <xdr:spPr>
        <a:xfrm>
          <a:off x="2988468" y="55840313"/>
          <a:ext cx="714377"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a:latin typeface="ＭＳ Ｐゴシック" panose="020B0600070205080204" pitchFamily="50" charset="-128"/>
              <a:ea typeface="ＭＳ Ｐゴシック" panose="020B0600070205080204" pitchFamily="50" charset="-128"/>
              <a:cs typeface="Consolas" panose="020B0609020204030204" pitchFamily="49" charset="0"/>
            </a:rPr>
            <a:t>身長（</a:t>
          </a:r>
          <a:r>
            <a:rPr kumimoji="1" lang="en-US" altLang="ja-JP" sz="1100" b="1">
              <a:latin typeface="ＭＳ Ｐゴシック" panose="020B0600070205080204" pitchFamily="50" charset="-128"/>
              <a:ea typeface="ＭＳ Ｐゴシック" panose="020B0600070205080204" pitchFamily="50" charset="-128"/>
              <a:cs typeface="Consolas" panose="020B0609020204030204" pitchFamily="49" charset="0"/>
            </a:rPr>
            <a:t>cm</a:t>
          </a:r>
          <a:r>
            <a:rPr kumimoji="1" lang="ja-JP" altLang="en-US" sz="1100" b="1">
              <a:latin typeface="ＭＳ Ｐゴシック" panose="020B0600070205080204" pitchFamily="50" charset="-128"/>
              <a:ea typeface="ＭＳ Ｐゴシック" panose="020B0600070205080204" pitchFamily="50" charset="-128"/>
              <a:cs typeface="Consolas" panose="020B0609020204030204" pitchFamily="49" charset="0"/>
            </a:rPr>
            <a:t>）</a:t>
          </a:r>
        </a:p>
      </xdr:txBody>
    </xdr:sp>
    <xdr:clientData/>
  </xdr:twoCellAnchor>
  <xdr:twoCellAnchor>
    <xdr:from>
      <xdr:col>5</xdr:col>
      <xdr:colOff>0</xdr:colOff>
      <xdr:row>139</xdr:row>
      <xdr:rowOff>71436</xdr:rowOff>
    </xdr:from>
    <xdr:to>
      <xdr:col>5</xdr:col>
      <xdr:colOff>714377</xdr:colOff>
      <xdr:row>139</xdr:row>
      <xdr:rowOff>357185</xdr:rowOff>
    </xdr:to>
    <xdr:sp macro="" textlink="">
      <xdr:nvSpPr>
        <xdr:cNvPr id="5" name="テキスト ボックス 4"/>
        <xdr:cNvSpPr txBox="1"/>
      </xdr:nvSpPr>
      <xdr:spPr>
        <a:xfrm>
          <a:off x="5012531" y="55459311"/>
          <a:ext cx="714377"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a:latin typeface="ＭＳ Ｐゴシック" panose="020B0600070205080204" pitchFamily="50" charset="-128"/>
              <a:ea typeface="ＭＳ Ｐゴシック" panose="020B0600070205080204" pitchFamily="50" charset="-128"/>
              <a:cs typeface="Consolas" panose="020B0609020204030204" pitchFamily="49" charset="0"/>
            </a:rPr>
            <a:t>体重（</a:t>
          </a:r>
          <a:r>
            <a:rPr kumimoji="1" lang="en-US" altLang="ja-JP" sz="1100" b="1">
              <a:latin typeface="ＭＳ Ｐゴシック" panose="020B0600070205080204" pitchFamily="50" charset="-128"/>
              <a:ea typeface="ＭＳ Ｐゴシック" panose="020B0600070205080204" pitchFamily="50" charset="-128"/>
              <a:cs typeface="Consolas" panose="020B0609020204030204" pitchFamily="49" charset="0"/>
            </a:rPr>
            <a:t>kg</a:t>
          </a:r>
          <a:r>
            <a:rPr kumimoji="1" lang="ja-JP" altLang="en-US" sz="1100" b="1">
              <a:latin typeface="ＭＳ Ｐゴシック" panose="020B0600070205080204" pitchFamily="50" charset="-128"/>
              <a:ea typeface="ＭＳ Ｐゴシック" panose="020B0600070205080204" pitchFamily="50" charset="-128"/>
              <a:cs typeface="Consolas" panose="020B0609020204030204" pitchFamily="49" charset="0"/>
            </a:rPr>
            <a:t>）</a:t>
          </a:r>
        </a:p>
      </xdr:txBody>
    </xdr:sp>
    <xdr:clientData/>
  </xdr:twoCellAnchor>
  <xdr:twoCellAnchor>
    <xdr:from>
      <xdr:col>5</xdr:col>
      <xdr:colOff>0</xdr:colOff>
      <xdr:row>140</xdr:row>
      <xdr:rowOff>59530</xdr:rowOff>
    </xdr:from>
    <xdr:to>
      <xdr:col>5</xdr:col>
      <xdr:colOff>714377</xdr:colOff>
      <xdr:row>140</xdr:row>
      <xdr:rowOff>345279</xdr:rowOff>
    </xdr:to>
    <xdr:sp macro="" textlink="">
      <xdr:nvSpPr>
        <xdr:cNvPr id="6" name="テキスト ボックス 5"/>
        <xdr:cNvSpPr txBox="1"/>
      </xdr:nvSpPr>
      <xdr:spPr>
        <a:xfrm>
          <a:off x="5012531" y="55840311"/>
          <a:ext cx="714377"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a:latin typeface="ＭＳ Ｐゴシック" panose="020B0600070205080204" pitchFamily="50" charset="-128"/>
              <a:ea typeface="ＭＳ Ｐゴシック" panose="020B0600070205080204" pitchFamily="50" charset="-128"/>
              <a:cs typeface="Consolas" panose="020B0609020204030204" pitchFamily="49" charset="0"/>
            </a:rPr>
            <a:t>体重（</a:t>
          </a:r>
          <a:r>
            <a:rPr kumimoji="1" lang="en-US" altLang="ja-JP" sz="1100" b="1">
              <a:latin typeface="ＭＳ Ｐゴシック" panose="020B0600070205080204" pitchFamily="50" charset="-128"/>
              <a:ea typeface="ＭＳ Ｐゴシック" panose="020B0600070205080204" pitchFamily="50" charset="-128"/>
              <a:cs typeface="Consolas" panose="020B0609020204030204" pitchFamily="49" charset="0"/>
            </a:rPr>
            <a:t>kg</a:t>
          </a:r>
          <a:r>
            <a:rPr kumimoji="1" lang="ja-JP" altLang="en-US" sz="1100" b="1">
              <a:latin typeface="ＭＳ Ｐゴシック" panose="020B0600070205080204" pitchFamily="50" charset="-128"/>
              <a:ea typeface="ＭＳ Ｐゴシック" panose="020B0600070205080204" pitchFamily="50" charset="-128"/>
              <a:cs typeface="Consolas" panose="020B0609020204030204" pitchFamily="49" charset="0"/>
            </a:rPr>
            <a:t>）</a:t>
          </a:r>
        </a:p>
      </xdr:txBody>
    </xdr:sp>
    <xdr:clientData/>
  </xdr:twoCellAnchor>
  <xdr:twoCellAnchor>
    <xdr:from>
      <xdr:col>1</xdr:col>
      <xdr:colOff>238121</xdr:colOff>
      <xdr:row>161</xdr:row>
      <xdr:rowOff>35717</xdr:rowOff>
    </xdr:from>
    <xdr:to>
      <xdr:col>2</xdr:col>
      <xdr:colOff>95248</xdr:colOff>
      <xdr:row>161</xdr:row>
      <xdr:rowOff>238126</xdr:rowOff>
    </xdr:to>
    <xdr:sp macro="" textlink="">
      <xdr:nvSpPr>
        <xdr:cNvPr id="4" name="曲折矢印 3"/>
        <xdr:cNvSpPr/>
      </xdr:nvSpPr>
      <xdr:spPr>
        <a:xfrm rot="10800000" flipH="1">
          <a:off x="500059" y="63341248"/>
          <a:ext cx="166689" cy="202409"/>
        </a:xfrm>
        <a:prstGeom prst="bentArrow">
          <a:avLst>
            <a:gd name="adj1" fmla="val 25000"/>
            <a:gd name="adj2" fmla="val 25000"/>
            <a:gd name="adj3" fmla="val 50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314325</xdr:colOff>
      <xdr:row>26</xdr:row>
      <xdr:rowOff>85725</xdr:rowOff>
    </xdr:from>
    <xdr:to>
      <xdr:col>10</xdr:col>
      <xdr:colOff>438150</xdr:colOff>
      <xdr:row>28</xdr:row>
      <xdr:rowOff>104775</xdr:rowOff>
    </xdr:to>
    <xdr:pic>
      <xdr:nvPicPr>
        <xdr:cNvPr id="4193"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425" y="11296650"/>
          <a:ext cx="4733925" cy="571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314325</xdr:colOff>
      <xdr:row>26</xdr:row>
      <xdr:rowOff>85725</xdr:rowOff>
    </xdr:from>
    <xdr:to>
      <xdr:col>10</xdr:col>
      <xdr:colOff>438150</xdr:colOff>
      <xdr:row>28</xdr:row>
      <xdr:rowOff>104775</xdr:rowOff>
    </xdr:to>
    <xdr:pic>
      <xdr:nvPicPr>
        <xdr:cNvPr id="5212"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425" y="11296650"/>
          <a:ext cx="4733925" cy="571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133350</xdr:colOff>
      <xdr:row>39</xdr:row>
      <xdr:rowOff>19050</xdr:rowOff>
    </xdr:from>
    <xdr:to>
      <xdr:col>9</xdr:col>
      <xdr:colOff>47625</xdr:colOff>
      <xdr:row>40</xdr:row>
      <xdr:rowOff>0</xdr:rowOff>
    </xdr:to>
    <xdr:sp macro="" textlink="">
      <xdr:nvSpPr>
        <xdr:cNvPr id="16567" name="Oval 1"/>
        <xdr:cNvSpPr>
          <a:spLocks noChangeArrowheads="1"/>
        </xdr:cNvSpPr>
      </xdr:nvSpPr>
      <xdr:spPr bwMode="auto">
        <a:xfrm>
          <a:off x="4438650" y="11363325"/>
          <a:ext cx="24765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419100</xdr:colOff>
      <xdr:row>39</xdr:row>
      <xdr:rowOff>9525</xdr:rowOff>
    </xdr:from>
    <xdr:to>
      <xdr:col>10</xdr:col>
      <xdr:colOff>647700</xdr:colOff>
      <xdr:row>40</xdr:row>
      <xdr:rowOff>19050</xdr:rowOff>
    </xdr:to>
    <xdr:sp macro="" textlink="">
      <xdr:nvSpPr>
        <xdr:cNvPr id="16568" name="Oval 2"/>
        <xdr:cNvSpPr>
          <a:spLocks noChangeArrowheads="1"/>
        </xdr:cNvSpPr>
      </xdr:nvSpPr>
      <xdr:spPr bwMode="auto">
        <a:xfrm>
          <a:off x="5676900" y="11353800"/>
          <a:ext cx="22860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180975</xdr:colOff>
      <xdr:row>39</xdr:row>
      <xdr:rowOff>19050</xdr:rowOff>
    </xdr:from>
    <xdr:to>
      <xdr:col>4</xdr:col>
      <xdr:colOff>428625</xdr:colOff>
      <xdr:row>40</xdr:row>
      <xdr:rowOff>19050</xdr:rowOff>
    </xdr:to>
    <xdr:sp macro="" textlink="">
      <xdr:nvSpPr>
        <xdr:cNvPr id="16569" name="Oval 3"/>
        <xdr:cNvSpPr>
          <a:spLocks noChangeArrowheads="1"/>
        </xdr:cNvSpPr>
      </xdr:nvSpPr>
      <xdr:spPr bwMode="auto">
        <a:xfrm flipH="1">
          <a:off x="2352675" y="11363325"/>
          <a:ext cx="2476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161925</xdr:colOff>
      <xdr:row>39</xdr:row>
      <xdr:rowOff>19050</xdr:rowOff>
    </xdr:from>
    <xdr:to>
      <xdr:col>5</xdr:col>
      <xdr:colOff>390525</xdr:colOff>
      <xdr:row>40</xdr:row>
      <xdr:rowOff>9525</xdr:rowOff>
    </xdr:to>
    <xdr:sp macro="" textlink="">
      <xdr:nvSpPr>
        <xdr:cNvPr id="16570" name="Oval 4"/>
        <xdr:cNvSpPr>
          <a:spLocks noChangeArrowheads="1"/>
        </xdr:cNvSpPr>
      </xdr:nvSpPr>
      <xdr:spPr bwMode="auto">
        <a:xfrm>
          <a:off x="2905125" y="11363325"/>
          <a:ext cx="22860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257175</xdr:colOff>
      <xdr:row>39</xdr:row>
      <xdr:rowOff>19050</xdr:rowOff>
    </xdr:from>
    <xdr:to>
      <xdr:col>2</xdr:col>
      <xdr:colOff>142875</xdr:colOff>
      <xdr:row>40</xdr:row>
      <xdr:rowOff>0</xdr:rowOff>
    </xdr:to>
    <xdr:sp macro="" textlink="">
      <xdr:nvSpPr>
        <xdr:cNvPr id="16571" name="Oval 5"/>
        <xdr:cNvSpPr>
          <a:spLocks noChangeArrowheads="1"/>
        </xdr:cNvSpPr>
      </xdr:nvSpPr>
      <xdr:spPr bwMode="auto">
        <a:xfrm>
          <a:off x="1076325" y="11363325"/>
          <a:ext cx="219075"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133351</xdr:colOff>
      <xdr:row>6</xdr:row>
      <xdr:rowOff>66676</xdr:rowOff>
    </xdr:from>
    <xdr:to>
      <xdr:col>12</xdr:col>
      <xdr:colOff>314326</xdr:colOff>
      <xdr:row>6</xdr:row>
      <xdr:rowOff>314326</xdr:rowOff>
    </xdr:to>
    <xdr:sp macro="" textlink="">
      <xdr:nvSpPr>
        <xdr:cNvPr id="2" name="テキスト ボックス 1"/>
        <xdr:cNvSpPr txBox="1"/>
      </xdr:nvSpPr>
      <xdr:spPr>
        <a:xfrm>
          <a:off x="895351" y="1095376"/>
          <a:ext cx="5524500" cy="24765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通所型・訪問型双方利用の場合は、</a:t>
          </a:r>
          <a:r>
            <a:rPr kumimoji="1" lang="ja-JP" altLang="en-US" sz="1100" b="1" u="sng">
              <a:solidFill>
                <a:srgbClr val="FF0000"/>
              </a:solidFill>
              <a:latin typeface="ＭＳ ゴシック" panose="020B0609070205080204" pitchFamily="49" charset="-128"/>
              <a:ea typeface="ＭＳ ゴシック" panose="020B0609070205080204" pitchFamily="49" charset="-128"/>
            </a:rPr>
            <a:t>通所型サービスでの測定を優先</a:t>
          </a:r>
          <a:r>
            <a:rPr kumimoji="1" lang="ja-JP" altLang="en-US" sz="1100" b="1">
              <a:solidFill>
                <a:srgbClr val="FF0000"/>
              </a:solidFill>
              <a:latin typeface="ＭＳ ゴシック" panose="020B0609070205080204" pitchFamily="49" charset="-128"/>
              <a:ea typeface="ＭＳ ゴシック" panose="020B0609070205080204" pitchFamily="49" charset="-128"/>
            </a:rPr>
            <a:t>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581024</xdr:colOff>
      <xdr:row>6</xdr:row>
      <xdr:rowOff>57150</xdr:rowOff>
    </xdr:from>
    <xdr:to>
      <xdr:col>8</xdr:col>
      <xdr:colOff>1019174</xdr:colOff>
      <xdr:row>6</xdr:row>
      <xdr:rowOff>304800</xdr:rowOff>
    </xdr:to>
    <xdr:sp macro="" textlink="">
      <xdr:nvSpPr>
        <xdr:cNvPr id="2" name="テキスト ボックス 1"/>
        <xdr:cNvSpPr txBox="1"/>
      </xdr:nvSpPr>
      <xdr:spPr>
        <a:xfrm>
          <a:off x="581024" y="1057275"/>
          <a:ext cx="5991225" cy="24765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通所型・訪問型双方利用の場合は、</a:t>
          </a:r>
          <a:r>
            <a:rPr kumimoji="1" lang="ja-JP" altLang="en-US" sz="1100" b="1" u="sng">
              <a:solidFill>
                <a:srgbClr val="FF0000"/>
              </a:solidFill>
              <a:latin typeface="ＭＳ ゴシック" panose="020B0609070205080204" pitchFamily="49" charset="-128"/>
              <a:ea typeface="ＭＳ ゴシック" panose="020B0609070205080204" pitchFamily="49" charset="-128"/>
            </a:rPr>
            <a:t>訪問型サービスでの状況確認を優先</a:t>
          </a:r>
          <a:r>
            <a:rPr kumimoji="1" lang="ja-JP" altLang="en-US" sz="1100" b="1">
              <a:solidFill>
                <a:srgbClr val="FF0000"/>
              </a:solidFill>
              <a:latin typeface="ＭＳ ゴシック" panose="020B0609070205080204" pitchFamily="49" charset="-128"/>
              <a:ea typeface="ＭＳ ゴシック" panose="020B0609070205080204" pitchFamily="49" charset="-128"/>
            </a:rPr>
            <a:t>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968;&#33324;/&#9632;&#65299;&#20171;&#35703;&#20104;&#38450;&#20418;/03_&#22320;&#22495;&#25903;&#25588;&#20107;&#26989;&#36027;/02_&#21253;&#25324;&#30340;&#25903;&#25588;&#20107;&#26989;&#12539;&#20219;&#24847;&#20107;&#26989;/02_&#21253;&#25324;&#30340;&#25903;&#25588;&#20107;&#26989;/02_&#22320;&#22495;&#12465;&#12450;&#20250;&#35696;/01_&#33258;&#31435;&#25903;&#25588;&#22411;&#22320;&#22495;&#12465;&#12450;&#20250;&#35696;/&#9733;&#22320;&#22495;&#12465;&#12450;&#20250;&#35696;&#27096;&#24335;/&#20171;&#35703;&#20104;&#38450;&#32207;&#21512;&#12450;&#12475;&#12473;&#12513;&#12531;&#12488;&#65288;R1.5~&#65289;/&#8251;&#26032;&#12288;&#20171;&#35703;&#20104;&#38450;&#32207;&#21512;&#12450;&#12475;&#12473;&#12513;&#12531;&#12488;&#65288;&#31532;3&#312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介護予防アセスメント"/>
      <sheetName val="②リスク確認"/>
      <sheetName val="③生活機能評価"/>
      <sheetName val="包括用入力フォーム"/>
      <sheetName val="コンボ用シート"/>
    </sheetNames>
    <sheetDataSet>
      <sheetData sheetId="0"/>
      <sheetData sheetId="1"/>
      <sheetData sheetId="2"/>
      <sheetData sheetId="3"/>
      <sheetData sheetId="4"/>
      <sheetData sheetId="5">
        <row r="21">
          <cell r="C21">
            <v>1</v>
          </cell>
        </row>
        <row r="22">
          <cell r="C22">
            <v>2</v>
          </cell>
        </row>
        <row r="23">
          <cell r="C23">
            <v>3</v>
          </cell>
        </row>
      </sheetData>
      <sheetData sheetId="6">
        <row r="3">
          <cell r="C3" t="str">
            <v>男</v>
          </cell>
          <cell r="D3">
            <v>0</v>
          </cell>
          <cell r="E3" t="str">
            <v>○１</v>
          </cell>
        </row>
        <row r="4">
          <cell r="C4" t="str">
            <v>女</v>
          </cell>
          <cell r="D4">
            <v>1</v>
          </cell>
          <cell r="E4" t="str">
            <v>○２</v>
          </cell>
        </row>
        <row r="5">
          <cell r="D5">
            <v>2</v>
          </cell>
          <cell r="E5" t="str">
            <v>△１</v>
          </cell>
        </row>
        <row r="6">
          <cell r="E6" t="str">
            <v>△２</v>
          </cell>
        </row>
        <row r="7">
          <cell r="E7" t="str">
            <v>×１</v>
          </cell>
        </row>
        <row r="8">
          <cell r="E8" t="str">
            <v>×２</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27"/>
  <sheetViews>
    <sheetView tabSelected="1" workbookViewId="0">
      <selection activeCell="A12" sqref="A12"/>
    </sheetView>
  </sheetViews>
  <sheetFormatPr defaultRowHeight="13.5"/>
  <cols>
    <col min="1" max="1" width="24.25" style="2" customWidth="1"/>
    <col min="2" max="2" width="12.75" style="2" customWidth="1"/>
    <col min="3" max="9" width="9" style="2" bestFit="1" customWidth="1"/>
    <col min="10" max="10" width="14.875" style="2" customWidth="1"/>
    <col min="11" max="11" width="9" style="2" bestFit="1" customWidth="1"/>
    <col min="12" max="12" width="33.25" style="2" customWidth="1"/>
    <col min="13" max="13" width="9" style="2" bestFit="1" customWidth="1"/>
    <col min="14" max="14" width="14.875" style="2" customWidth="1"/>
    <col min="15" max="16384" width="9" style="2"/>
  </cols>
  <sheetData>
    <row r="1" spans="1:256" ht="21">
      <c r="A1" s="1" t="s">
        <v>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5" customHeigh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8.75">
      <c r="A3" s="3" t="s">
        <v>1</v>
      </c>
      <c r="B3" s="4"/>
      <c r="C3" s="4"/>
      <c r="D3" s="4"/>
      <c r="E3" s="4"/>
      <c r="F3" s="4"/>
      <c r="G3" s="4"/>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8.75">
      <c r="A4" s="4" t="s">
        <v>2</v>
      </c>
      <c r="B4" s="4"/>
      <c r="C4" s="4"/>
      <c r="D4" s="4"/>
      <c r="E4" s="4"/>
      <c r="F4" s="4"/>
      <c r="G4" s="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8.75">
      <c r="A5" s="4"/>
      <c r="B5" s="4"/>
      <c r="C5" s="4"/>
      <c r="D5" s="4"/>
      <c r="E5" s="4"/>
      <c r="F5" s="4"/>
      <c r="G5" s="4"/>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8.75">
      <c r="A6" s="3" t="s">
        <v>3</v>
      </c>
      <c r="B6" s="4"/>
      <c r="C6" s="4"/>
      <c r="D6" s="4"/>
      <c r="E6" s="4"/>
      <c r="F6" s="4"/>
      <c r="G6" s="4"/>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8.75">
      <c r="A7" s="4" t="s">
        <v>4</v>
      </c>
      <c r="B7" s="4"/>
      <c r="C7" s="4"/>
      <c r="D7" s="4"/>
      <c r="E7" s="4"/>
      <c r="F7" s="4"/>
      <c r="G7" s="4"/>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8.75">
      <c r="A8" s="4" t="s">
        <v>5</v>
      </c>
      <c r="B8" s="4"/>
      <c r="C8" s="4"/>
      <c r="D8" s="4"/>
      <c r="E8" s="4"/>
      <c r="F8" s="4"/>
      <c r="G8" s="4"/>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8.75">
      <c r="A9" s="4" t="s">
        <v>6</v>
      </c>
      <c r="B9" s="4"/>
      <c r="C9" s="4"/>
      <c r="D9" s="4"/>
      <c r="E9" s="4"/>
      <c r="F9" s="4"/>
      <c r="G9" s="4"/>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8.75">
      <c r="A10" s="4"/>
      <c r="B10" s="4"/>
      <c r="C10" s="4"/>
      <c r="D10" s="4"/>
      <c r="E10" s="4"/>
      <c r="F10" s="4"/>
      <c r="G10" s="4"/>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8.75">
      <c r="A11" s="3" t="s">
        <v>7</v>
      </c>
      <c r="B11" s="4"/>
      <c r="C11" s="4"/>
      <c r="D11" s="4"/>
      <c r="E11" s="4"/>
      <c r="F11" s="4"/>
      <c r="G11" s="4"/>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75">
      <c r="A12" s="4" t="s">
        <v>8</v>
      </c>
      <c r="B12" s="4"/>
      <c r="C12" s="4"/>
      <c r="D12" s="4"/>
      <c r="E12" s="4"/>
      <c r="F12" s="4"/>
      <c r="G12" s="4"/>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8.75">
      <c r="A13" s="4" t="s">
        <v>9</v>
      </c>
      <c r="B13" s="4"/>
      <c r="C13" s="4"/>
      <c r="D13" s="4"/>
      <c r="E13" s="4"/>
      <c r="F13" s="4"/>
      <c r="G13" s="4"/>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8.75">
      <c r="A14" s="4"/>
      <c r="B14" s="4"/>
      <c r="C14" s="4"/>
      <c r="D14" s="4"/>
      <c r="E14" s="4"/>
      <c r="F14" s="4"/>
      <c r="G14" s="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8.75">
      <c r="A15" s="3" t="s">
        <v>10</v>
      </c>
      <c r="B15" s="4"/>
      <c r="C15" s="4"/>
      <c r="D15" s="4"/>
      <c r="E15" s="4"/>
      <c r="F15" s="4"/>
      <c r="G15" s="4"/>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8.75">
      <c r="A16" s="4" t="s">
        <v>11</v>
      </c>
      <c r="B16" s="4"/>
      <c r="C16" s="4"/>
      <c r="D16" s="4"/>
      <c r="E16" s="4"/>
      <c r="F16" s="4"/>
      <c r="G16" s="4"/>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8.75">
      <c r="A17" s="4" t="s">
        <v>12</v>
      </c>
      <c r="B17" s="4"/>
      <c r="C17" s="4"/>
      <c r="D17" s="4"/>
      <c r="E17" s="4"/>
      <c r="F17" s="4"/>
      <c r="G17" s="4"/>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8.75">
      <c r="A18" s="4"/>
      <c r="B18" s="4"/>
      <c r="C18" s="4"/>
      <c r="D18" s="4"/>
      <c r="E18" s="4"/>
      <c r="F18" s="4"/>
      <c r="G18" s="4"/>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6.5" customHeight="1">
      <c r="A19" s="3" t="s">
        <v>13</v>
      </c>
      <c r="B19" s="4"/>
      <c r="C19" s="4"/>
      <c r="D19" s="4"/>
      <c r="E19" s="4"/>
      <c r="F19" s="4"/>
      <c r="G19" s="4"/>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7" customFormat="1" ht="18.75">
      <c r="A20" s="4" t="s">
        <v>14</v>
      </c>
      <c r="B20" s="4"/>
      <c r="C20" s="4"/>
      <c r="D20" s="4"/>
      <c r="E20" s="4"/>
      <c r="F20" s="5"/>
      <c r="G20" s="5"/>
      <c r="H20" s="6"/>
    </row>
    <row r="21" spans="1:256" s="7" customFormat="1" ht="18.75">
      <c r="A21" s="4"/>
      <c r="B21" s="4"/>
      <c r="C21" s="4"/>
      <c r="D21" s="4"/>
      <c r="E21" s="4"/>
      <c r="F21" s="5"/>
      <c r="G21" s="5"/>
      <c r="H21" s="6"/>
    </row>
    <row r="22" spans="1:256" ht="9.75" customHeight="1">
      <c r="A22" s="8"/>
      <c r="B22" s="8"/>
      <c r="C22" s="8"/>
      <c r="D22" s="8"/>
      <c r="E22" s="8"/>
      <c r="F22" s="9"/>
      <c r="G22" s="9"/>
      <c r="H22" s="8"/>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8.75">
      <c r="A23" s="8"/>
      <c r="B23" s="8"/>
      <c r="C23" s="8"/>
      <c r="D23" s="8"/>
      <c r="E23" s="8"/>
      <c r="F23" s="10"/>
      <c r="G23" s="10"/>
      <c r="H23" s="10"/>
    </row>
    <row r="24" spans="1:256" ht="18.75">
      <c r="A24" s="8"/>
      <c r="B24" s="8"/>
      <c r="C24" s="8"/>
      <c r="D24" s="8"/>
      <c r="E24" s="8"/>
      <c r="F24" s="10"/>
      <c r="G24" s="10"/>
      <c r="H24" s="10"/>
    </row>
    <row r="25" spans="1:256" ht="18.75">
      <c r="A25" s="8"/>
      <c r="B25" s="8"/>
      <c r="C25" s="8"/>
      <c r="D25" s="8"/>
      <c r="E25" s="8"/>
      <c r="F25" s="10"/>
      <c r="G25" s="10"/>
      <c r="H25" s="10"/>
    </row>
    <row r="26" spans="1:256">
      <c r="A26" s="10"/>
      <c r="B26" s="10"/>
      <c r="C26" s="10"/>
      <c r="D26" s="10"/>
      <c r="E26" s="10"/>
      <c r="F26" s="10"/>
      <c r="G26" s="10"/>
      <c r="H26" s="10"/>
    </row>
    <row r="27" spans="1:256">
      <c r="A27" s="10"/>
      <c r="B27" s="10"/>
      <c r="C27" s="10"/>
      <c r="D27" s="10"/>
      <c r="E27" s="10"/>
      <c r="F27" s="10"/>
      <c r="G27" s="10"/>
      <c r="H27" s="10"/>
    </row>
  </sheetData>
  <phoneticPr fontId="3"/>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X27"/>
  <sheetViews>
    <sheetView workbookViewId="0">
      <selection activeCell="I8" sqref="I8:L8"/>
    </sheetView>
  </sheetViews>
  <sheetFormatPr defaultRowHeight="13.5"/>
  <cols>
    <col min="1" max="1" width="1.625" style="13" customWidth="1"/>
    <col min="2" max="2" width="11.25" style="13" customWidth="1"/>
    <col min="3" max="3" width="3.875" style="13" customWidth="1"/>
    <col min="4" max="4" width="12.125" style="13" customWidth="1"/>
    <col min="5" max="5" width="6.125" style="13" customWidth="1"/>
    <col min="6" max="6" width="7.375" style="13" customWidth="1"/>
    <col min="7" max="7" width="12" style="13" customWidth="1"/>
    <col min="8" max="8" width="11.375" style="13" customWidth="1"/>
    <col min="9" max="9" width="12" style="13" customWidth="1"/>
    <col min="10" max="10" width="7.375" style="13" customWidth="1"/>
    <col min="11" max="11" width="7.25" style="13" customWidth="1"/>
    <col min="12" max="12" width="12" style="13" customWidth="1"/>
    <col min="13" max="13" width="2.125" style="13" customWidth="1"/>
    <col min="14" max="14" width="10.5" style="17" hidden="1" customWidth="1"/>
    <col min="15" max="17" width="9.125" style="17" hidden="1" customWidth="1"/>
    <col min="18" max="18" width="26.375" style="17" hidden="1" customWidth="1"/>
    <col min="19" max="20" width="18.125" style="17" hidden="1" customWidth="1"/>
    <col min="21" max="21" width="17.625" style="17" customWidth="1"/>
    <col min="22" max="22" width="1.625" style="13" customWidth="1"/>
    <col min="23" max="16384" width="9" style="13"/>
  </cols>
  <sheetData>
    <row r="1" spans="2:24" ht="21">
      <c r="B1" s="882" t="s">
        <v>15</v>
      </c>
      <c r="C1" s="882"/>
      <c r="D1" s="882"/>
      <c r="E1" s="882"/>
      <c r="F1" s="882"/>
      <c r="G1" s="882"/>
      <c r="H1" s="882"/>
      <c r="I1" s="882"/>
      <c r="J1" s="882"/>
      <c r="K1" s="882"/>
      <c r="L1" s="882"/>
      <c r="M1" s="11"/>
      <c r="N1" s="883"/>
      <c r="O1" s="883"/>
      <c r="P1" s="883"/>
      <c r="Q1" s="883"/>
      <c r="R1" s="883"/>
      <c r="S1" s="883"/>
      <c r="T1" s="883"/>
      <c r="U1" s="883"/>
      <c r="V1" s="11"/>
      <c r="W1" s="11"/>
      <c r="X1" s="11"/>
    </row>
    <row r="2" spans="2:24" ht="18.75">
      <c r="B2" s="14"/>
      <c r="C2" s="15"/>
      <c r="D2" s="15"/>
      <c r="E2" s="15"/>
      <c r="F2" s="15"/>
      <c r="G2" s="15"/>
      <c r="H2" s="15"/>
      <c r="I2" s="15"/>
      <c r="J2" s="15"/>
      <c r="K2" s="15"/>
      <c r="L2" s="15"/>
      <c r="M2" s="11"/>
      <c r="N2" s="16"/>
    </row>
    <row r="3" spans="2:24" ht="21" thickBot="1">
      <c r="B3" s="18" t="s">
        <v>16</v>
      </c>
      <c r="C3" s="19"/>
      <c r="D3" s="19"/>
      <c r="E3" s="19"/>
      <c r="F3" s="19"/>
      <c r="G3" s="19"/>
      <c r="H3" s="884"/>
      <c r="I3" s="884"/>
      <c r="J3" s="884"/>
      <c r="K3" s="20"/>
      <c r="L3" s="21"/>
      <c r="N3" s="19"/>
      <c r="P3" s="22"/>
    </row>
    <row r="4" spans="2:24" s="17" customFormat="1" ht="20.25" customHeight="1">
      <c r="B4" s="874" t="s">
        <v>17</v>
      </c>
      <c r="C4" s="886"/>
      <c r="D4" s="887"/>
      <c r="E4" s="887"/>
      <c r="F4" s="887"/>
      <c r="G4" s="888"/>
      <c r="H4" s="23"/>
      <c r="I4" s="23"/>
      <c r="J4" s="24"/>
      <c r="K4" s="24"/>
      <c r="L4" s="24"/>
      <c r="M4" s="25"/>
      <c r="N4" s="26"/>
      <c r="O4" s="569" t="s">
        <v>1032</v>
      </c>
      <c r="Q4" s="12"/>
      <c r="R4" s="12"/>
      <c r="S4" s="27"/>
      <c r="T4" s="12"/>
      <c r="U4" s="12"/>
    </row>
    <row r="5" spans="2:24" s="17" customFormat="1" ht="20.25" customHeight="1" thickBot="1">
      <c r="B5" s="885"/>
      <c r="C5" s="889"/>
      <c r="D5" s="890"/>
      <c r="E5" s="890"/>
      <c r="F5" s="890"/>
      <c r="G5" s="891"/>
      <c r="H5" s="28"/>
      <c r="I5" s="28"/>
      <c r="J5" s="24"/>
      <c r="K5" s="24"/>
      <c r="L5" s="24"/>
      <c r="M5" s="25"/>
      <c r="N5" s="16"/>
      <c r="O5" s="570" t="s">
        <v>922</v>
      </c>
      <c r="P5" s="570"/>
      <c r="Q5" s="570" t="s">
        <v>28</v>
      </c>
      <c r="R5" s="570" t="s">
        <v>1035</v>
      </c>
      <c r="S5" s="17" t="s">
        <v>1042</v>
      </c>
      <c r="T5" s="17" t="s">
        <v>1094</v>
      </c>
    </row>
    <row r="6" spans="2:24" ht="31.5" customHeight="1">
      <c r="B6" s="892" t="s">
        <v>18</v>
      </c>
      <c r="C6" s="894"/>
      <c r="D6" s="895"/>
      <c r="E6" s="895"/>
      <c r="F6" s="896"/>
      <c r="G6" s="29" t="s">
        <v>19</v>
      </c>
      <c r="H6" s="897" t="s">
        <v>20</v>
      </c>
      <c r="I6" s="898"/>
      <c r="J6" s="899"/>
      <c r="K6" s="900" t="s">
        <v>21</v>
      </c>
      <c r="L6" s="905" t="str">
        <f ca="1">IF(H7&lt;&gt;0,DATEDIF(H7,N7,"y"),"")</f>
        <v/>
      </c>
      <c r="M6" s="30"/>
      <c r="N6" s="16"/>
      <c r="O6" s="571" t="s">
        <v>1033</v>
      </c>
      <c r="P6" s="571" t="s">
        <v>977</v>
      </c>
      <c r="Q6" s="571" t="s">
        <v>31</v>
      </c>
      <c r="R6" s="571" t="s">
        <v>1037</v>
      </c>
      <c r="S6" s="569" t="s">
        <v>1038</v>
      </c>
      <c r="T6" s="569" t="s">
        <v>1043</v>
      </c>
      <c r="U6" s="12"/>
    </row>
    <row r="7" spans="2:24" ht="31.5" customHeight="1">
      <c r="B7" s="893"/>
      <c r="C7" s="902"/>
      <c r="D7" s="903"/>
      <c r="E7" s="903"/>
      <c r="F7" s="904"/>
      <c r="G7" s="31"/>
      <c r="H7" s="918"/>
      <c r="I7" s="919"/>
      <c r="J7" s="920"/>
      <c r="K7" s="901"/>
      <c r="L7" s="906"/>
      <c r="M7" s="32"/>
      <c r="N7" s="33">
        <f ca="1">TODAY()</f>
        <v>43887</v>
      </c>
      <c r="O7" s="571" t="s">
        <v>1034</v>
      </c>
      <c r="P7" s="571" t="s">
        <v>978</v>
      </c>
      <c r="Q7" s="571" t="s">
        <v>34</v>
      </c>
      <c r="R7" s="571" t="s">
        <v>41</v>
      </c>
      <c r="S7" s="569" t="s">
        <v>1039</v>
      </c>
      <c r="T7" s="569" t="s">
        <v>1044</v>
      </c>
      <c r="U7" s="34"/>
      <c r="V7" s="34"/>
      <c r="W7" s="34"/>
      <c r="X7" s="35"/>
    </row>
    <row r="8" spans="2:24" ht="31.5" customHeight="1">
      <c r="B8" s="921" t="s">
        <v>22</v>
      </c>
      <c r="C8" s="36" t="s">
        <v>23</v>
      </c>
      <c r="D8" s="37"/>
      <c r="E8" s="923"/>
      <c r="F8" s="924"/>
      <c r="G8" s="925"/>
      <c r="H8" s="38" t="s">
        <v>24</v>
      </c>
      <c r="I8" s="862"/>
      <c r="J8" s="863"/>
      <c r="K8" s="863"/>
      <c r="L8" s="864"/>
      <c r="M8" s="39"/>
      <c r="N8" s="40"/>
      <c r="O8" s="571"/>
      <c r="P8" s="571" t="s">
        <v>979</v>
      </c>
      <c r="Q8" s="571" t="s">
        <v>37</v>
      </c>
      <c r="R8" s="571" t="s">
        <v>42</v>
      </c>
      <c r="S8" s="569" t="s">
        <v>1040</v>
      </c>
      <c r="T8" s="569" t="s">
        <v>1045</v>
      </c>
    </row>
    <row r="9" spans="2:24" ht="31.5" customHeight="1">
      <c r="B9" s="922"/>
      <c r="C9" s="865"/>
      <c r="D9" s="866"/>
      <c r="E9" s="866"/>
      <c r="F9" s="866"/>
      <c r="G9" s="867"/>
      <c r="H9" s="41" t="s">
        <v>25</v>
      </c>
      <c r="I9" s="862"/>
      <c r="J9" s="863"/>
      <c r="K9" s="863"/>
      <c r="L9" s="864"/>
      <c r="M9" s="39"/>
      <c r="N9" s="42"/>
      <c r="O9" s="571"/>
      <c r="P9" s="571"/>
      <c r="Q9" s="571" t="s">
        <v>40</v>
      </c>
      <c r="R9" s="571" t="s">
        <v>43</v>
      </c>
      <c r="S9" s="569" t="s">
        <v>1041</v>
      </c>
      <c r="T9" s="569" t="s">
        <v>1046</v>
      </c>
    </row>
    <row r="10" spans="2:24" ht="31.5" customHeight="1">
      <c r="B10" s="922"/>
      <c r="C10" s="868"/>
      <c r="D10" s="869"/>
      <c r="E10" s="869"/>
      <c r="F10" s="869"/>
      <c r="G10" s="870"/>
      <c r="H10" s="871" t="s">
        <v>26</v>
      </c>
      <c r="I10" s="872"/>
      <c r="J10" s="872"/>
      <c r="K10" s="872"/>
      <c r="L10" s="873"/>
      <c r="M10" s="39"/>
      <c r="N10" s="12"/>
      <c r="O10" s="571"/>
      <c r="P10" s="572"/>
      <c r="Q10" s="572"/>
      <c r="R10" s="571" t="s">
        <v>44</v>
      </c>
      <c r="S10" s="834" t="s">
        <v>1095</v>
      </c>
      <c r="T10" s="12"/>
      <c r="U10" s="12"/>
    </row>
    <row r="11" spans="2:24" ht="31.5" customHeight="1" thickBot="1">
      <c r="B11" s="922"/>
      <c r="C11" s="865"/>
      <c r="D11" s="866"/>
      <c r="E11" s="866"/>
      <c r="F11" s="866"/>
      <c r="G11" s="867"/>
      <c r="H11" s="848"/>
      <c r="I11" s="849"/>
      <c r="J11" s="501" t="s">
        <v>27</v>
      </c>
      <c r="K11" s="849"/>
      <c r="L11" s="850"/>
      <c r="M11" s="39"/>
      <c r="O11" s="571"/>
      <c r="P11" s="571"/>
      <c r="Q11" s="571"/>
      <c r="R11" s="571" t="s">
        <v>45</v>
      </c>
    </row>
    <row r="12" spans="2:24" ht="31.5" customHeight="1">
      <c r="B12" s="497" t="s">
        <v>29</v>
      </c>
      <c r="C12" s="851"/>
      <c r="D12" s="851"/>
      <c r="E12" s="851"/>
      <c r="F12" s="851"/>
      <c r="G12" s="851"/>
      <c r="H12" s="498" t="s">
        <v>30</v>
      </c>
      <c r="I12" s="852"/>
      <c r="J12" s="853"/>
      <c r="K12" s="853"/>
      <c r="L12" s="854"/>
      <c r="M12" s="39"/>
      <c r="O12" s="571"/>
      <c r="P12" s="571"/>
      <c r="Q12" s="571"/>
      <c r="R12" s="571" t="s">
        <v>1036</v>
      </c>
    </row>
    <row r="13" spans="2:24" ht="31.5" customHeight="1">
      <c r="B13" s="492" t="s">
        <v>32</v>
      </c>
      <c r="C13" s="855"/>
      <c r="D13" s="856"/>
      <c r="E13" s="856"/>
      <c r="F13" s="856"/>
      <c r="G13" s="857"/>
      <c r="H13" s="493" t="s">
        <v>33</v>
      </c>
      <c r="I13" s="915"/>
      <c r="J13" s="916"/>
      <c r="K13" s="916"/>
      <c r="L13" s="917"/>
      <c r="M13" s="39"/>
    </row>
    <row r="14" spans="2:24" ht="31.5" customHeight="1">
      <c r="B14" s="494" t="s">
        <v>35</v>
      </c>
      <c r="C14" s="876"/>
      <c r="D14" s="876"/>
      <c r="E14" s="876"/>
      <c r="F14" s="876"/>
      <c r="G14" s="876"/>
      <c r="H14" s="493" t="s">
        <v>36</v>
      </c>
      <c r="I14" s="877"/>
      <c r="J14" s="877"/>
      <c r="K14" s="877"/>
      <c r="L14" s="878"/>
      <c r="M14" s="39"/>
    </row>
    <row r="15" spans="2:24" ht="31.5" customHeight="1" thickBot="1">
      <c r="B15" s="495" t="s">
        <v>38</v>
      </c>
      <c r="C15" s="879"/>
      <c r="D15" s="879"/>
      <c r="E15" s="879"/>
      <c r="F15" s="879"/>
      <c r="G15" s="879"/>
      <c r="H15" s="496" t="s">
        <v>39</v>
      </c>
      <c r="I15" s="880"/>
      <c r="J15" s="880"/>
      <c r="K15" s="880"/>
      <c r="L15" s="881"/>
    </row>
    <row r="16" spans="2:24" s="77" customFormat="1" ht="18" customHeight="1" thickBot="1">
      <c r="B16" s="910"/>
      <c r="C16" s="910"/>
      <c r="D16" s="910"/>
      <c r="E16" s="910"/>
      <c r="F16" s="910"/>
      <c r="G16" s="910"/>
      <c r="H16" s="910"/>
      <c r="I16" s="910"/>
      <c r="J16" s="910"/>
      <c r="K16" s="910"/>
      <c r="L16" s="910"/>
      <c r="N16" s="490"/>
      <c r="O16" s="490"/>
      <c r="P16" s="490"/>
      <c r="Q16" s="490"/>
      <c r="R16" s="490"/>
      <c r="S16" s="490"/>
      <c r="T16" s="490"/>
      <c r="U16" s="490"/>
    </row>
    <row r="17" spans="2:14" ht="26.25" customHeight="1">
      <c r="B17" s="907" t="s">
        <v>967</v>
      </c>
      <c r="C17" s="908"/>
      <c r="D17" s="908"/>
      <c r="E17" s="908"/>
      <c r="F17" s="908"/>
      <c r="G17" s="908"/>
      <c r="H17" s="908"/>
      <c r="I17" s="908"/>
      <c r="J17" s="908"/>
      <c r="K17" s="908"/>
      <c r="L17" s="909"/>
    </row>
    <row r="18" spans="2:14" ht="31.5" customHeight="1">
      <c r="B18" s="43" t="s">
        <v>968</v>
      </c>
      <c r="C18" s="858"/>
      <c r="D18" s="859"/>
      <c r="E18" s="859"/>
      <c r="F18" s="44" t="s">
        <v>976</v>
      </c>
      <c r="G18" s="573"/>
      <c r="H18" s="43" t="s">
        <v>969</v>
      </c>
      <c r="I18" s="860"/>
      <c r="J18" s="861"/>
      <c r="K18" s="44" t="s">
        <v>976</v>
      </c>
      <c r="L18" s="574"/>
      <c r="M18" s="39"/>
    </row>
    <row r="19" spans="2:14" ht="31.5" customHeight="1">
      <c r="B19" s="45" t="s">
        <v>35</v>
      </c>
      <c r="C19" s="911"/>
      <c r="D19" s="911"/>
      <c r="E19" s="911"/>
      <c r="F19" s="911"/>
      <c r="G19" s="911"/>
      <c r="H19" s="45" t="s">
        <v>35</v>
      </c>
      <c r="I19" s="912"/>
      <c r="J19" s="913"/>
      <c r="K19" s="913"/>
      <c r="L19" s="914"/>
      <c r="M19" s="39"/>
    </row>
    <row r="20" spans="2:14" ht="31.5" customHeight="1" thickBot="1">
      <c r="B20" s="46" t="s">
        <v>38</v>
      </c>
      <c r="C20" s="844"/>
      <c r="D20" s="844"/>
      <c r="E20" s="844"/>
      <c r="F20" s="844"/>
      <c r="G20" s="844"/>
      <c r="H20" s="46" t="s">
        <v>38</v>
      </c>
      <c r="I20" s="845"/>
      <c r="J20" s="846"/>
      <c r="K20" s="846"/>
      <c r="L20" s="847"/>
    </row>
    <row r="21" spans="2:14" ht="32.25" customHeight="1">
      <c r="B21" s="874" t="s">
        <v>966</v>
      </c>
      <c r="C21" s="835"/>
      <c r="D21" s="836"/>
      <c r="E21" s="836"/>
      <c r="F21" s="29" t="s">
        <v>976</v>
      </c>
      <c r="G21" s="842"/>
      <c r="H21" s="843"/>
    </row>
    <row r="22" spans="2:14" ht="32.25" customHeight="1" thickBot="1">
      <c r="B22" s="875"/>
      <c r="C22" s="837"/>
      <c r="D22" s="838"/>
      <c r="E22" s="839"/>
      <c r="F22" s="47" t="s">
        <v>976</v>
      </c>
      <c r="G22" s="840"/>
      <c r="H22" s="841"/>
    </row>
    <row r="23" spans="2:14">
      <c r="N23" s="13"/>
    </row>
    <row r="24" spans="2:14">
      <c r="N24" s="13"/>
    </row>
    <row r="25" spans="2:14">
      <c r="N25" s="13"/>
    </row>
    <row r="26" spans="2:14">
      <c r="N26" s="13"/>
    </row>
    <row r="27" spans="2:14">
      <c r="N27" s="13"/>
    </row>
  </sheetData>
  <sheetProtection sheet="1" selectLockedCells="1"/>
  <mergeCells count="43">
    <mergeCell ref="L6:L7"/>
    <mergeCell ref="B17:L17"/>
    <mergeCell ref="B16:L16"/>
    <mergeCell ref="C19:G19"/>
    <mergeCell ref="I19:L19"/>
    <mergeCell ref="C11:G11"/>
    <mergeCell ref="I13:L13"/>
    <mergeCell ref="H7:J7"/>
    <mergeCell ref="B8:B11"/>
    <mergeCell ref="E8:G8"/>
    <mergeCell ref="B1:L1"/>
    <mergeCell ref="N1:U1"/>
    <mergeCell ref="H3:J3"/>
    <mergeCell ref="B4:B5"/>
    <mergeCell ref="C4:G5"/>
    <mergeCell ref="B6:B7"/>
    <mergeCell ref="C6:F6"/>
    <mergeCell ref="H6:J6"/>
    <mergeCell ref="K6:K7"/>
    <mergeCell ref="C7:F7"/>
    <mergeCell ref="I8:L8"/>
    <mergeCell ref="C9:G9"/>
    <mergeCell ref="I9:L9"/>
    <mergeCell ref="C10:G10"/>
    <mergeCell ref="H10:L10"/>
    <mergeCell ref="B21:B22"/>
    <mergeCell ref="C14:G14"/>
    <mergeCell ref="I14:L14"/>
    <mergeCell ref="C15:G15"/>
    <mergeCell ref="I15:L15"/>
    <mergeCell ref="H11:I11"/>
    <mergeCell ref="K11:L11"/>
    <mergeCell ref="C12:G12"/>
    <mergeCell ref="I12:L12"/>
    <mergeCell ref="C13:G13"/>
    <mergeCell ref="C18:E18"/>
    <mergeCell ref="I18:J18"/>
    <mergeCell ref="C21:E21"/>
    <mergeCell ref="C22:E22"/>
    <mergeCell ref="G22:H22"/>
    <mergeCell ref="G21:H21"/>
    <mergeCell ref="C20:G20"/>
    <mergeCell ref="I20:L20"/>
  </mergeCells>
  <phoneticPr fontId="3"/>
  <dataValidations count="13">
    <dataValidation type="whole" imeMode="disabled" allowBlank="1" showInputMessage="1" showErrorMessage="1" errorTitle="エラー" error="正しい被保険者番号を入力してください。" sqref="C4:G5">
      <formula1>0</formula1>
      <formula2>9999999999</formula2>
    </dataValidation>
    <dataValidation allowBlank="1" showInputMessage="1" showErrorMessage="1" errorTitle="入力エラー" error="正しい計画期間を入力してください。" sqref="K11:L11"/>
    <dataValidation type="textLength" imeMode="disabled" operator="greaterThanOrEqual" allowBlank="1" showInputMessage="1" showErrorMessage="1" errorTitle="エラー" error="正しいFAX番号を入力してください。" sqref="I9:L9">
      <formula1>3</formula1>
    </dataValidation>
    <dataValidation type="textLength" imeMode="disabled" operator="greaterThanOrEqual" allowBlank="1" showInputMessage="1" showErrorMessage="1" errorTitle="エラー" error="正しい電話番号を入力してください。" sqref="I8:L8">
      <formula1>3</formula1>
    </dataValidation>
    <dataValidation type="textLength" imeMode="disabled" allowBlank="1" showInputMessage="1" showErrorMessage="1" errorTitle="エラー" error="正確な郵便番号を入力してください。" sqref="D8">
      <formula1>6</formula1>
      <formula2>8</formula2>
    </dataValidation>
    <dataValidation type="date" allowBlank="1" showInputMessage="1" showErrorMessage="1" errorTitle="エラー" error="正しい生年月日を入力してください。" sqref="H7:J7">
      <formula1>1</formula1>
      <formula2>54789</formula2>
    </dataValidation>
    <dataValidation allowBlank="1" showInputMessage="1" showErrorMessage="1" errorTitle="入力エラー" error="リストから値を選択して下さい。" sqref="G6"/>
    <dataValidation imeMode="hiragana" allowBlank="1" showInputMessage="1" showErrorMessage="1" sqref="I12:L13"/>
    <dataValidation type="list" allowBlank="1" showInputMessage="1" showErrorMessage="1" sqref="I14:L15">
      <formula1>$Q$6:$Q$9</formula1>
    </dataValidation>
    <dataValidation type="list" allowBlank="1" showInputMessage="1" showErrorMessage="1" errorTitle="入力エラー" error="リストから値を選択して下さい。" sqref="C12:G12">
      <formula1>$R$6:$R$12</formula1>
    </dataValidation>
    <dataValidation type="list" allowBlank="1" showInputMessage="1" showErrorMessage="1" sqref="G18">
      <formula1>$S$6:$S$10</formula1>
    </dataValidation>
    <dataValidation type="list" allowBlank="1" showInputMessage="1" showErrorMessage="1" sqref="L18">
      <formula1>$T$6:$T$9</formula1>
    </dataValidation>
    <dataValidation type="list" allowBlank="1" showInputMessage="1" showErrorMessage="1" sqref="G7">
      <formula1>$O$6:$O$7</formula1>
    </dataValidation>
  </dataValidations>
  <pageMargins left="0.7" right="0.7" top="0.75" bottom="0.75" header="0.3" footer="0.3"/>
  <pageSetup paperSize="9" scale="79" fitToHeight="0"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P188"/>
  <sheetViews>
    <sheetView zoomScale="80" zoomScaleNormal="80" workbookViewId="0">
      <pane ySplit="6" topLeftCell="A7" activePane="bottomLeft" state="frozen"/>
      <selection activeCell="K32" sqref="K32"/>
      <selection pane="bottomLeft" activeCell="F14" sqref="F14"/>
    </sheetView>
  </sheetViews>
  <sheetFormatPr defaultRowHeight="30" customHeight="1"/>
  <cols>
    <col min="1" max="1" width="3.5" style="178" customWidth="1"/>
    <col min="2" max="2" width="4" style="179" customWidth="1"/>
    <col min="3" max="3" width="4" style="180" customWidth="1"/>
    <col min="4" max="4" width="27.125" style="180" customWidth="1"/>
    <col min="5" max="5" width="27" style="377" customWidth="1"/>
    <col min="6" max="6" width="20.75" style="181" customWidth="1"/>
    <col min="7" max="7" width="5.375" style="182" customWidth="1"/>
    <col min="8" max="9" width="6.875" style="13" customWidth="1"/>
    <col min="10" max="10" width="27.625" style="2" customWidth="1"/>
    <col min="11" max="11" width="4.625" style="48" customWidth="1"/>
    <col min="12" max="12" width="4.625" style="49" customWidth="1"/>
    <col min="13" max="13" width="9" style="50" customWidth="1"/>
    <col min="14" max="16384" width="9" style="13"/>
  </cols>
  <sheetData>
    <row r="1" spans="1:16" ht="36.75" customHeight="1" thickBot="1">
      <c r="A1" s="932" t="s">
        <v>981</v>
      </c>
      <c r="B1" s="932"/>
      <c r="C1" s="932"/>
      <c r="D1" s="932"/>
      <c r="E1" s="932"/>
      <c r="F1" s="932"/>
      <c r="G1" s="932"/>
      <c r="H1" s="932"/>
      <c r="I1" s="932"/>
      <c r="J1" s="932"/>
    </row>
    <row r="2" spans="1:16" ht="15.75" customHeight="1">
      <c r="A2" s="991" t="s">
        <v>669</v>
      </c>
      <c r="B2" s="992"/>
      <c r="C2" s="993"/>
      <c r="D2" s="989" t="str">
        <f>IF(ISBLANK(共通ｼｰﾄ!C6),"",共通ｼｰﾄ!C6)</f>
        <v/>
      </c>
      <c r="E2" s="990"/>
      <c r="F2" s="1224" t="str">
        <f ca="1">IF(ISBLANK(共通ｼｰﾄ!L6),"",共通ｼｰﾄ!L6)</f>
        <v/>
      </c>
      <c r="G2" s="949" t="s">
        <v>349</v>
      </c>
      <c r="H2" s="1006" t="s">
        <v>60</v>
      </c>
      <c r="I2" s="1216" t="str">
        <f>IF(ISBLANK(共通ｼｰﾄ!C14),"",共通ｼｰﾄ!C14)</f>
        <v/>
      </c>
      <c r="J2" s="1217"/>
      <c r="K2" s="49"/>
      <c r="L2" s="50"/>
      <c r="M2" s="13"/>
    </row>
    <row r="3" spans="1:16" ht="15.75" customHeight="1">
      <c r="A3" s="1000" t="s">
        <v>670</v>
      </c>
      <c r="B3" s="1001"/>
      <c r="C3" s="1002"/>
      <c r="D3" s="979" t="str">
        <f>IF(ISBLANK(共通ｼｰﾄ!C7),"",共通ｼｰﾄ!C7)</f>
        <v/>
      </c>
      <c r="E3" s="980"/>
      <c r="F3" s="1225"/>
      <c r="G3" s="950"/>
      <c r="H3" s="940"/>
      <c r="I3" s="1218"/>
      <c r="J3" s="1219"/>
      <c r="K3" s="49"/>
      <c r="L3" s="50"/>
      <c r="M3" s="13"/>
    </row>
    <row r="4" spans="1:16" ht="15.75" customHeight="1">
      <c r="A4" s="1000"/>
      <c r="B4" s="1001"/>
      <c r="C4" s="1002"/>
      <c r="D4" s="979"/>
      <c r="E4" s="980"/>
      <c r="F4" s="1226" t="str">
        <f>IF(ISBLANK(共通ｼｰﾄ!G7),"",共通ｼｰﾄ!G7)</f>
        <v/>
      </c>
      <c r="G4" s="950"/>
      <c r="H4" s="940" t="s">
        <v>61</v>
      </c>
      <c r="I4" s="1220" t="str">
        <f>IF(ISBLANK(共通ｼｰﾄ!C15),"",共通ｼｰﾄ!C15)</f>
        <v/>
      </c>
      <c r="J4" s="1221"/>
      <c r="K4" s="49"/>
      <c r="L4" s="50"/>
      <c r="M4" s="13"/>
    </row>
    <row r="5" spans="1:16" ht="15.75" customHeight="1" thickBot="1">
      <c r="A5" s="1003"/>
      <c r="B5" s="1004"/>
      <c r="C5" s="1005"/>
      <c r="D5" s="981"/>
      <c r="E5" s="982"/>
      <c r="F5" s="1227"/>
      <c r="G5" s="951"/>
      <c r="H5" s="941"/>
      <c r="I5" s="1222"/>
      <c r="J5" s="1223"/>
      <c r="K5" s="49"/>
      <c r="L5" s="50"/>
      <c r="M5" s="13"/>
    </row>
    <row r="6" spans="1:16" ht="15.75" customHeight="1">
      <c r="A6" s="476"/>
      <c r="B6" s="476"/>
      <c r="C6" s="476"/>
      <c r="D6" s="527"/>
      <c r="E6" s="527"/>
      <c r="F6" s="528"/>
      <c r="G6" s="529"/>
      <c r="H6" s="476"/>
      <c r="I6" s="530"/>
      <c r="J6" s="530"/>
      <c r="K6" s="49"/>
      <c r="L6" s="50"/>
      <c r="M6" s="13"/>
    </row>
    <row r="7" spans="1:16" ht="40.5" customHeight="1" thickBot="1">
      <c r="A7" s="1231" t="s">
        <v>46</v>
      </c>
      <c r="B7" s="1231"/>
      <c r="C7" s="1231"/>
      <c r="D7" s="1231"/>
      <c r="E7" s="1231"/>
      <c r="F7" s="1120" t="s">
        <v>1031</v>
      </c>
      <c r="G7" s="1121"/>
      <c r="H7" s="1121"/>
      <c r="I7" s="1121"/>
      <c r="J7" s="1121"/>
    </row>
    <row r="8" spans="1:16" s="58" customFormat="1" ht="87" customHeight="1" thickTop="1" thickBot="1">
      <c r="A8" s="1189" t="s">
        <v>47</v>
      </c>
      <c r="B8" s="1190"/>
      <c r="C8" s="1191" t="s">
        <v>1012</v>
      </c>
      <c r="D8" s="1191"/>
      <c r="E8" s="1192"/>
      <c r="F8" s="1193" t="s">
        <v>48</v>
      </c>
      <c r="G8" s="1105"/>
      <c r="H8" s="1105"/>
      <c r="I8" s="1105"/>
      <c r="J8" s="1106"/>
      <c r="K8" s="526"/>
      <c r="L8" s="526"/>
      <c r="M8" s="51"/>
      <c r="O8" s="13"/>
      <c r="P8" s="13"/>
    </row>
    <row r="9" spans="1:16" s="58" customFormat="1" ht="20.25" customHeight="1" thickTop="1">
      <c r="A9" s="1194" t="s">
        <v>49</v>
      </c>
      <c r="B9" s="1204" t="s">
        <v>50</v>
      </c>
      <c r="C9" s="1207" t="s">
        <v>51</v>
      </c>
      <c r="D9" s="1210" t="s">
        <v>52</v>
      </c>
      <c r="E9" s="1211"/>
      <c r="F9" s="1174" t="s">
        <v>53</v>
      </c>
      <c r="G9" s="1201" t="s">
        <v>54</v>
      </c>
      <c r="H9" s="1197" t="s">
        <v>55</v>
      </c>
      <c r="I9" s="1198"/>
      <c r="J9" s="1228" t="s">
        <v>56</v>
      </c>
      <c r="K9" s="329"/>
      <c r="L9" s="52"/>
      <c r="M9" s="13"/>
    </row>
    <row r="10" spans="1:16" ht="20.25" customHeight="1">
      <c r="A10" s="1195"/>
      <c r="B10" s="1205"/>
      <c r="C10" s="1208"/>
      <c r="D10" s="1212"/>
      <c r="E10" s="1213"/>
      <c r="F10" s="1175"/>
      <c r="G10" s="1202"/>
      <c r="H10" s="1199"/>
      <c r="I10" s="1200"/>
      <c r="J10" s="1229"/>
      <c r="K10" s="13"/>
      <c r="L10" s="13"/>
      <c r="M10" s="13"/>
    </row>
    <row r="11" spans="1:16" ht="20.25" customHeight="1" thickBot="1">
      <c r="A11" s="1196"/>
      <c r="B11" s="1206"/>
      <c r="C11" s="1209"/>
      <c r="D11" s="1214"/>
      <c r="E11" s="1215"/>
      <c r="F11" s="1176"/>
      <c r="G11" s="1203"/>
      <c r="H11" s="694" t="s">
        <v>60</v>
      </c>
      <c r="I11" s="695" t="s">
        <v>61</v>
      </c>
      <c r="J11" s="1230"/>
      <c r="K11" s="13"/>
      <c r="L11" s="13"/>
      <c r="M11" s="13"/>
    </row>
    <row r="12" spans="1:16" s="58" customFormat="1" ht="36.75" customHeight="1">
      <c r="A12" s="1179" t="s">
        <v>62</v>
      </c>
      <c r="B12" s="1182" t="s">
        <v>63</v>
      </c>
      <c r="C12" s="582" t="s">
        <v>64</v>
      </c>
      <c r="D12" s="1184" t="s">
        <v>65</v>
      </c>
      <c r="E12" s="1185"/>
      <c r="F12" s="583" t="s">
        <v>66</v>
      </c>
      <c r="G12" s="584" t="s">
        <v>1013</v>
      </c>
      <c r="H12" s="506"/>
      <c r="I12" s="507"/>
      <c r="J12" s="696"/>
      <c r="K12" s="13"/>
    </row>
    <row r="13" spans="1:16" s="58" customFormat="1" ht="36.75" customHeight="1">
      <c r="A13" s="1180"/>
      <c r="B13" s="1183"/>
      <c r="C13" s="341" t="s">
        <v>69</v>
      </c>
      <c r="D13" s="1177" t="s">
        <v>960</v>
      </c>
      <c r="E13" s="1178"/>
      <c r="F13" s="342" t="s">
        <v>66</v>
      </c>
      <c r="G13" s="59" t="s">
        <v>727</v>
      </c>
      <c r="H13" s="508"/>
      <c r="I13" s="509"/>
      <c r="J13" s="697"/>
    </row>
    <row r="14" spans="1:16" s="58" customFormat="1" ht="36.75" customHeight="1">
      <c r="A14" s="1180"/>
      <c r="B14" s="942" t="s">
        <v>70</v>
      </c>
      <c r="C14" s="55" t="s">
        <v>71</v>
      </c>
      <c r="D14" s="974" t="s">
        <v>961</v>
      </c>
      <c r="E14" s="975"/>
      <c r="F14" s="60" t="s">
        <v>66</v>
      </c>
      <c r="G14" s="61" t="s">
        <v>1014</v>
      </c>
      <c r="H14" s="508"/>
      <c r="I14" s="509"/>
      <c r="J14" s="698"/>
    </row>
    <row r="15" spans="1:16" s="58" customFormat="1" ht="36.75" customHeight="1">
      <c r="A15" s="1180"/>
      <c r="B15" s="943"/>
      <c r="C15" s="62" t="s">
        <v>74</v>
      </c>
      <c r="D15" s="945" t="s">
        <v>75</v>
      </c>
      <c r="E15" s="946"/>
      <c r="F15" s="60" t="s">
        <v>66</v>
      </c>
      <c r="G15" s="61" t="s">
        <v>721</v>
      </c>
      <c r="H15" s="508"/>
      <c r="I15" s="509"/>
      <c r="J15" s="699"/>
    </row>
    <row r="16" spans="1:16" s="58" customFormat="1" ht="36.75" customHeight="1">
      <c r="A16" s="1180"/>
      <c r="B16" s="970"/>
      <c r="C16" s="55" t="s">
        <v>76</v>
      </c>
      <c r="D16" s="1116" t="s">
        <v>77</v>
      </c>
      <c r="E16" s="1117"/>
      <c r="F16" s="63" t="s">
        <v>66</v>
      </c>
      <c r="G16" s="64" t="s">
        <v>1015</v>
      </c>
      <c r="H16" s="508"/>
      <c r="I16" s="509"/>
      <c r="J16" s="699"/>
      <c r="L16" s="13"/>
      <c r="M16" s="13"/>
    </row>
    <row r="17" spans="1:13" ht="36.75" customHeight="1">
      <c r="A17" s="1180"/>
      <c r="B17" s="1186" t="s">
        <v>78</v>
      </c>
      <c r="C17" s="62" t="s">
        <v>79</v>
      </c>
      <c r="D17" s="974" t="s">
        <v>80</v>
      </c>
      <c r="E17" s="975"/>
      <c r="F17" s="60" t="s">
        <v>66</v>
      </c>
      <c r="G17" s="61" t="s">
        <v>1014</v>
      </c>
      <c r="H17" s="508"/>
      <c r="I17" s="509"/>
      <c r="J17" s="699"/>
      <c r="K17" s="58"/>
      <c r="L17" s="13"/>
      <c r="M17" s="13"/>
    </row>
    <row r="18" spans="1:13" s="2" customFormat="1" ht="36.75" customHeight="1">
      <c r="A18" s="1180"/>
      <c r="B18" s="1187"/>
      <c r="C18" s="340"/>
      <c r="D18" s="344" t="s">
        <v>649</v>
      </c>
      <c r="E18" s="345" t="s">
        <v>650</v>
      </c>
      <c r="F18" s="343" t="s">
        <v>66</v>
      </c>
      <c r="G18" s="59" t="s">
        <v>728</v>
      </c>
      <c r="H18" s="508"/>
      <c r="I18" s="509"/>
      <c r="J18" s="699"/>
      <c r="K18" s="75"/>
    </row>
    <row r="19" spans="1:13" s="77" customFormat="1" ht="36.75" customHeight="1">
      <c r="A19" s="1180"/>
      <c r="B19" s="1188"/>
      <c r="C19" s="55" t="s">
        <v>81</v>
      </c>
      <c r="D19" s="1116" t="s">
        <v>82</v>
      </c>
      <c r="E19" s="1117"/>
      <c r="F19" s="63" t="s">
        <v>66</v>
      </c>
      <c r="G19" s="64" t="s">
        <v>1016</v>
      </c>
      <c r="H19" s="508"/>
      <c r="I19" s="509"/>
      <c r="J19" s="699"/>
    </row>
    <row r="20" spans="1:13" ht="36.75" customHeight="1">
      <c r="A20" s="1180"/>
      <c r="B20" s="1159" t="s">
        <v>83</v>
      </c>
      <c r="C20" s="62" t="s">
        <v>84</v>
      </c>
      <c r="D20" s="974" t="s">
        <v>85</v>
      </c>
      <c r="E20" s="975"/>
      <c r="F20" s="60" t="s">
        <v>86</v>
      </c>
      <c r="G20" s="61" t="s">
        <v>721</v>
      </c>
      <c r="H20" s="508"/>
      <c r="I20" s="509"/>
      <c r="J20" s="699"/>
      <c r="K20" s="13"/>
      <c r="L20" s="13"/>
      <c r="M20" s="13"/>
    </row>
    <row r="21" spans="1:13" ht="36.75" customHeight="1" thickBot="1">
      <c r="A21" s="1181"/>
      <c r="B21" s="1160"/>
      <c r="C21" s="339" t="s">
        <v>87</v>
      </c>
      <c r="D21" s="1161" t="s">
        <v>88</v>
      </c>
      <c r="E21" s="1162"/>
      <c r="F21" s="65" t="s">
        <v>86</v>
      </c>
      <c r="G21" s="66" t="s">
        <v>721</v>
      </c>
      <c r="H21" s="510"/>
      <c r="I21" s="511"/>
      <c r="J21" s="700"/>
      <c r="K21" s="13"/>
      <c r="L21" s="13"/>
      <c r="M21" s="13"/>
    </row>
    <row r="22" spans="1:13" s="58" customFormat="1" ht="38.1" customHeight="1">
      <c r="A22" s="67"/>
      <c r="B22" s="68"/>
      <c r="C22" s="69"/>
      <c r="D22" s="69"/>
      <c r="E22" s="346"/>
      <c r="F22" s="70"/>
      <c r="G22" s="71"/>
      <c r="H22" s="72"/>
      <c r="I22" s="72"/>
      <c r="J22" s="72"/>
    </row>
    <row r="23" spans="1:13" ht="22.5" customHeight="1">
      <c r="A23" s="89"/>
      <c r="B23" s="90"/>
      <c r="C23" s="91"/>
      <c r="D23" s="91"/>
      <c r="E23" s="91"/>
      <c r="F23" s="91"/>
      <c r="G23" s="92"/>
      <c r="H23" s="93"/>
      <c r="I23" s="93"/>
      <c r="J23" s="93"/>
      <c r="K23" s="13"/>
      <c r="L23" s="13"/>
      <c r="M23" s="13"/>
    </row>
    <row r="24" spans="1:13" ht="38.25" customHeight="1" thickBot="1">
      <c r="A24" s="94" t="s">
        <v>108</v>
      </c>
      <c r="B24" s="95"/>
      <c r="C24" s="96"/>
      <c r="D24" s="96"/>
      <c r="E24" s="349"/>
      <c r="F24" s="1120" t="s">
        <v>1031</v>
      </c>
      <c r="G24" s="1121"/>
      <c r="H24" s="1121"/>
      <c r="I24" s="1121"/>
      <c r="J24" s="1121"/>
      <c r="K24" s="13"/>
      <c r="L24" s="13"/>
      <c r="M24" s="13"/>
    </row>
    <row r="25" spans="1:13" ht="57" customHeight="1" thickTop="1" thickBot="1">
      <c r="A25" s="1150" t="s">
        <v>109</v>
      </c>
      <c r="B25" s="1151"/>
      <c r="C25" s="1152" t="s">
        <v>761</v>
      </c>
      <c r="D25" s="1152"/>
      <c r="E25" s="1152"/>
      <c r="F25" s="1133" t="s">
        <v>110</v>
      </c>
      <c r="G25" s="1133"/>
      <c r="H25" s="1133"/>
      <c r="I25" s="1133"/>
      <c r="J25" s="1134"/>
      <c r="K25" s="58"/>
      <c r="L25" s="13"/>
      <c r="M25" s="13"/>
    </row>
    <row r="26" spans="1:13" ht="19.5" customHeight="1" thickTop="1">
      <c r="A26" s="1107" t="s">
        <v>49</v>
      </c>
      <c r="B26" s="1135" t="s">
        <v>50</v>
      </c>
      <c r="C26" s="1109" t="s">
        <v>51</v>
      </c>
      <c r="D26" s="1110" t="s">
        <v>52</v>
      </c>
      <c r="E26" s="1111"/>
      <c r="F26" s="1112" t="s">
        <v>53</v>
      </c>
      <c r="G26" s="1113" t="s">
        <v>54</v>
      </c>
      <c r="H26" s="1070" t="s">
        <v>55</v>
      </c>
      <c r="I26" s="1071"/>
      <c r="J26" s="1088" t="s">
        <v>56</v>
      </c>
      <c r="K26" s="58"/>
      <c r="L26" s="13"/>
      <c r="M26" s="13"/>
    </row>
    <row r="27" spans="1:13" ht="19.5" customHeight="1">
      <c r="A27" s="1052"/>
      <c r="B27" s="1136"/>
      <c r="C27" s="1058"/>
      <c r="D27" s="1062"/>
      <c r="E27" s="1063"/>
      <c r="F27" s="1066"/>
      <c r="G27" s="1114"/>
      <c r="H27" s="1072"/>
      <c r="I27" s="1073"/>
      <c r="J27" s="1075"/>
      <c r="K27" s="58"/>
      <c r="L27" s="13"/>
      <c r="M27" s="13"/>
    </row>
    <row r="28" spans="1:13" ht="19.5" customHeight="1" thickBot="1">
      <c r="A28" s="1053"/>
      <c r="B28" s="1137"/>
      <c r="C28" s="1059"/>
      <c r="D28" s="1064"/>
      <c r="E28" s="1065"/>
      <c r="F28" s="984"/>
      <c r="G28" s="1115"/>
      <c r="H28" s="97" t="s">
        <v>60</v>
      </c>
      <c r="I28" s="98" t="s">
        <v>61</v>
      </c>
      <c r="J28" s="1076"/>
      <c r="K28" s="58"/>
      <c r="L28" s="13"/>
      <c r="M28" s="13"/>
    </row>
    <row r="29" spans="1:13" ht="35.25" customHeight="1">
      <c r="A29" s="1144" t="s">
        <v>111</v>
      </c>
      <c r="B29" s="943" t="s">
        <v>112</v>
      </c>
      <c r="C29" s="99" t="s">
        <v>113</v>
      </c>
      <c r="D29" s="1146" t="s">
        <v>651</v>
      </c>
      <c r="E29" s="1147"/>
      <c r="F29" s="100" t="s">
        <v>66</v>
      </c>
      <c r="G29" s="101" t="s">
        <v>1017</v>
      </c>
      <c r="H29" s="508"/>
      <c r="I29" s="509"/>
      <c r="J29" s="697"/>
      <c r="K29" s="58"/>
      <c r="L29" s="13"/>
      <c r="M29" s="13"/>
    </row>
    <row r="30" spans="1:13" ht="29.25" customHeight="1">
      <c r="A30" s="1144"/>
      <c r="B30" s="943"/>
      <c r="C30" s="1148"/>
      <c r="D30" s="350" t="s">
        <v>114</v>
      </c>
      <c r="E30" s="351" t="s">
        <v>115</v>
      </c>
      <c r="F30" s="102" t="s">
        <v>116</v>
      </c>
      <c r="G30" s="103" t="s">
        <v>723</v>
      </c>
      <c r="H30" s="755"/>
      <c r="I30" s="756"/>
      <c r="J30" s="701"/>
      <c r="K30" s="58"/>
      <c r="L30" s="13"/>
      <c r="M30" s="13"/>
    </row>
    <row r="31" spans="1:13" ht="29.25" customHeight="1">
      <c r="A31" s="1144"/>
      <c r="B31" s="943"/>
      <c r="C31" s="1148"/>
      <c r="D31" s="350" t="s">
        <v>117</v>
      </c>
      <c r="E31" s="352" t="s">
        <v>118</v>
      </c>
      <c r="F31" s="104" t="s">
        <v>116</v>
      </c>
      <c r="G31" s="105" t="s">
        <v>723</v>
      </c>
      <c r="H31" s="757"/>
      <c r="I31" s="758"/>
      <c r="J31" s="702"/>
      <c r="K31" s="58"/>
      <c r="L31" s="13"/>
      <c r="M31" s="13"/>
    </row>
    <row r="32" spans="1:13" ht="29.25" customHeight="1">
      <c r="A32" s="1144"/>
      <c r="B32" s="943"/>
      <c r="C32" s="1148"/>
      <c r="D32" s="350" t="s">
        <v>119</v>
      </c>
      <c r="E32" s="352" t="s">
        <v>120</v>
      </c>
      <c r="F32" s="106" t="s">
        <v>116</v>
      </c>
      <c r="G32" s="107" t="s">
        <v>723</v>
      </c>
      <c r="H32" s="759"/>
      <c r="I32" s="760"/>
      <c r="J32" s="703"/>
      <c r="K32" s="58"/>
      <c r="L32" s="13"/>
      <c r="M32" s="13"/>
    </row>
    <row r="33" spans="1:13" ht="29.25" customHeight="1">
      <c r="A33" s="1144"/>
      <c r="B33" s="943"/>
      <c r="C33" s="1149"/>
      <c r="D33" s="353" t="s">
        <v>121</v>
      </c>
      <c r="E33" s="354" t="s">
        <v>122</v>
      </c>
      <c r="F33" s="106" t="s">
        <v>116</v>
      </c>
      <c r="G33" s="107" t="s">
        <v>723</v>
      </c>
      <c r="H33" s="759"/>
      <c r="I33" s="760"/>
      <c r="J33" s="703"/>
      <c r="K33" s="58"/>
      <c r="L33" s="13"/>
      <c r="M33" s="13"/>
    </row>
    <row r="34" spans="1:13" s="58" customFormat="1" ht="33" customHeight="1">
      <c r="A34" s="1144"/>
      <c r="B34" s="108" t="s">
        <v>123</v>
      </c>
      <c r="C34" s="109" t="s">
        <v>124</v>
      </c>
      <c r="D34" s="1116" t="s">
        <v>652</v>
      </c>
      <c r="E34" s="1117"/>
      <c r="F34" s="63" t="s">
        <v>66</v>
      </c>
      <c r="G34" s="110" t="s">
        <v>722</v>
      </c>
      <c r="H34" s="512"/>
      <c r="I34" s="513"/>
      <c r="J34" s="699"/>
      <c r="L34" s="13"/>
      <c r="M34" s="13"/>
    </row>
    <row r="35" spans="1:13" ht="36.75" customHeight="1">
      <c r="A35" s="1144"/>
      <c r="B35" s="942" t="s">
        <v>125</v>
      </c>
      <c r="C35" s="109" t="s">
        <v>126</v>
      </c>
      <c r="D35" s="1116" t="s">
        <v>653</v>
      </c>
      <c r="E35" s="1117"/>
      <c r="F35" s="63" t="s">
        <v>66</v>
      </c>
      <c r="G35" s="110" t="s">
        <v>1018</v>
      </c>
      <c r="H35" s="512"/>
      <c r="I35" s="513"/>
      <c r="J35" s="699"/>
      <c r="K35" s="13"/>
      <c r="L35" s="13"/>
      <c r="M35" s="13"/>
    </row>
    <row r="36" spans="1:13" s="58" customFormat="1" ht="29.25" customHeight="1">
      <c r="A36" s="1144"/>
      <c r="B36" s="943"/>
      <c r="C36" s="355"/>
      <c r="D36" s="350" t="s">
        <v>127</v>
      </c>
      <c r="E36" s="351" t="s">
        <v>128</v>
      </c>
      <c r="F36" s="102" t="s">
        <v>116</v>
      </c>
      <c r="G36" s="103" t="s">
        <v>723</v>
      </c>
      <c r="H36" s="755"/>
      <c r="I36" s="756"/>
      <c r="J36" s="701"/>
      <c r="K36" s="13"/>
    </row>
    <row r="37" spans="1:13" ht="29.25" customHeight="1">
      <c r="A37" s="1144"/>
      <c r="B37" s="943"/>
      <c r="C37" s="355"/>
      <c r="D37" s="350" t="s">
        <v>129</v>
      </c>
      <c r="E37" s="352" t="s">
        <v>130</v>
      </c>
      <c r="F37" s="104" t="s">
        <v>116</v>
      </c>
      <c r="G37" s="105" t="s">
        <v>723</v>
      </c>
      <c r="H37" s="757"/>
      <c r="I37" s="758"/>
      <c r="J37" s="702"/>
      <c r="K37" s="13"/>
      <c r="L37" s="13"/>
      <c r="M37" s="13"/>
    </row>
    <row r="38" spans="1:13" ht="29.25" customHeight="1">
      <c r="A38" s="1144"/>
      <c r="B38" s="970"/>
      <c r="C38" s="356"/>
      <c r="D38" s="353" t="s">
        <v>131</v>
      </c>
      <c r="E38" s="354" t="s">
        <v>132</v>
      </c>
      <c r="F38" s="111" t="s">
        <v>116</v>
      </c>
      <c r="G38" s="112" t="s">
        <v>723</v>
      </c>
      <c r="H38" s="759"/>
      <c r="I38" s="760"/>
      <c r="J38" s="704"/>
      <c r="K38" s="58"/>
      <c r="L38" s="58"/>
      <c r="M38" s="58"/>
    </row>
    <row r="39" spans="1:13" s="58" customFormat="1" ht="33" customHeight="1">
      <c r="A39" s="1144"/>
      <c r="B39" s="942" t="s">
        <v>133</v>
      </c>
      <c r="C39" s="109" t="s">
        <v>134</v>
      </c>
      <c r="D39" s="974" t="s">
        <v>135</v>
      </c>
      <c r="E39" s="975"/>
      <c r="F39" s="60" t="s">
        <v>66</v>
      </c>
      <c r="G39" s="61" t="s">
        <v>997</v>
      </c>
      <c r="H39" s="512"/>
      <c r="I39" s="513"/>
      <c r="J39" s="699"/>
    </row>
    <row r="40" spans="1:13" s="58" customFormat="1" ht="30" customHeight="1">
      <c r="A40" s="1144"/>
      <c r="B40" s="943"/>
      <c r="C40" s="113"/>
      <c r="D40" s="357" t="s">
        <v>136</v>
      </c>
      <c r="E40" s="351" t="s">
        <v>137</v>
      </c>
      <c r="F40" s="102" t="s">
        <v>138</v>
      </c>
      <c r="G40" s="103" t="s">
        <v>723</v>
      </c>
      <c r="H40" s="755"/>
      <c r="I40" s="756"/>
      <c r="J40" s="701"/>
    </row>
    <row r="41" spans="1:13" s="58" customFormat="1" ht="30" customHeight="1">
      <c r="A41" s="1144"/>
      <c r="B41" s="970"/>
      <c r="C41" s="114"/>
      <c r="D41" s="358" t="s">
        <v>139</v>
      </c>
      <c r="E41" s="354" t="s">
        <v>140</v>
      </c>
      <c r="F41" s="111" t="s">
        <v>116</v>
      </c>
      <c r="G41" s="112" t="s">
        <v>723</v>
      </c>
      <c r="H41" s="761"/>
      <c r="I41" s="762"/>
      <c r="J41" s="704"/>
    </row>
    <row r="42" spans="1:13" s="58" customFormat="1" ht="33" customHeight="1">
      <c r="A42" s="1144"/>
      <c r="B42" s="942" t="s">
        <v>141</v>
      </c>
      <c r="C42" s="109" t="s">
        <v>142</v>
      </c>
      <c r="D42" s="1116" t="s">
        <v>143</v>
      </c>
      <c r="E42" s="1117"/>
      <c r="F42" s="63" t="s">
        <v>66</v>
      </c>
      <c r="G42" s="64" t="s">
        <v>1019</v>
      </c>
      <c r="H42" s="512"/>
      <c r="I42" s="513"/>
      <c r="J42" s="699"/>
      <c r="K42" s="13"/>
    </row>
    <row r="43" spans="1:13" s="58" customFormat="1" ht="30" customHeight="1">
      <c r="A43" s="1144"/>
      <c r="B43" s="943"/>
      <c r="C43" s="113"/>
      <c r="D43" s="357" t="s">
        <v>144</v>
      </c>
      <c r="E43" s="351" t="s">
        <v>145</v>
      </c>
      <c r="F43" s="102" t="s">
        <v>116</v>
      </c>
      <c r="G43" s="103" t="s">
        <v>998</v>
      </c>
      <c r="H43" s="755"/>
      <c r="I43" s="756"/>
      <c r="J43" s="701"/>
    </row>
    <row r="44" spans="1:13" s="58" customFormat="1" ht="30" customHeight="1">
      <c r="A44" s="1144"/>
      <c r="B44" s="943"/>
      <c r="C44" s="113"/>
      <c r="D44" s="357" t="s">
        <v>146</v>
      </c>
      <c r="E44" s="352" t="s">
        <v>147</v>
      </c>
      <c r="F44" s="104" t="s">
        <v>116</v>
      </c>
      <c r="G44" s="105" t="s">
        <v>723</v>
      </c>
      <c r="H44" s="757"/>
      <c r="I44" s="758"/>
      <c r="J44" s="702"/>
    </row>
    <row r="45" spans="1:13" ht="30" customHeight="1">
      <c r="A45" s="1144"/>
      <c r="B45" s="943"/>
      <c r="C45" s="113"/>
      <c r="D45" s="357" t="s">
        <v>148</v>
      </c>
      <c r="E45" s="352" t="s">
        <v>149</v>
      </c>
      <c r="F45" s="104" t="s">
        <v>116</v>
      </c>
      <c r="G45" s="105" t="s">
        <v>723</v>
      </c>
      <c r="H45" s="757"/>
      <c r="I45" s="758"/>
      <c r="J45" s="702"/>
      <c r="K45" s="58"/>
      <c r="L45" s="13"/>
      <c r="M45" s="13"/>
    </row>
    <row r="46" spans="1:13" ht="30" customHeight="1">
      <c r="A46" s="1144"/>
      <c r="B46" s="943"/>
      <c r="C46" s="113"/>
      <c r="D46" s="357" t="s">
        <v>150</v>
      </c>
      <c r="E46" s="352" t="s">
        <v>151</v>
      </c>
      <c r="F46" s="104" t="s">
        <v>116</v>
      </c>
      <c r="G46" s="105" t="s">
        <v>723</v>
      </c>
      <c r="H46" s="757"/>
      <c r="I46" s="758"/>
      <c r="J46" s="702"/>
      <c r="K46" s="58"/>
      <c r="L46" s="58"/>
      <c r="M46" s="58"/>
    </row>
    <row r="47" spans="1:13" ht="30" customHeight="1">
      <c r="A47" s="1144"/>
      <c r="B47" s="943"/>
      <c r="C47" s="113"/>
      <c r="D47" s="357" t="s">
        <v>152</v>
      </c>
      <c r="E47" s="352" t="s">
        <v>153</v>
      </c>
      <c r="F47" s="104" t="s">
        <v>116</v>
      </c>
      <c r="G47" s="105" t="s">
        <v>723</v>
      </c>
      <c r="H47" s="757"/>
      <c r="I47" s="758"/>
      <c r="J47" s="702"/>
      <c r="K47" s="58"/>
      <c r="L47" s="58"/>
      <c r="M47" s="58"/>
    </row>
    <row r="48" spans="1:13" ht="30" customHeight="1">
      <c r="A48" s="1144"/>
      <c r="B48" s="943"/>
      <c r="C48" s="113"/>
      <c r="D48" s="357" t="s">
        <v>154</v>
      </c>
      <c r="E48" s="352" t="s">
        <v>155</v>
      </c>
      <c r="F48" s="104" t="s">
        <v>116</v>
      </c>
      <c r="G48" s="105" t="s">
        <v>723</v>
      </c>
      <c r="H48" s="757"/>
      <c r="I48" s="758"/>
      <c r="J48" s="702"/>
      <c r="K48" s="58"/>
      <c r="L48" s="58"/>
      <c r="M48" s="58"/>
    </row>
    <row r="49" spans="1:13" ht="30" customHeight="1">
      <c r="A49" s="1144"/>
      <c r="B49" s="943"/>
      <c r="C49" s="114"/>
      <c r="D49" s="358" t="s">
        <v>156</v>
      </c>
      <c r="E49" s="354" t="s">
        <v>157</v>
      </c>
      <c r="F49" s="104" t="s">
        <v>116</v>
      </c>
      <c r="G49" s="105" t="s">
        <v>999</v>
      </c>
      <c r="H49" s="757"/>
      <c r="I49" s="758"/>
      <c r="J49" s="702"/>
      <c r="K49" s="13"/>
      <c r="L49" s="58"/>
      <c r="M49" s="58"/>
    </row>
    <row r="50" spans="1:13" s="76" customFormat="1" ht="30.75" customHeight="1">
      <c r="A50" s="1144"/>
      <c r="B50" s="115" t="s">
        <v>158</v>
      </c>
      <c r="C50" s="109" t="s">
        <v>159</v>
      </c>
      <c r="D50" s="1116" t="s">
        <v>654</v>
      </c>
      <c r="E50" s="1117"/>
      <c r="F50" s="63" t="s">
        <v>66</v>
      </c>
      <c r="G50" s="110" t="s">
        <v>1020</v>
      </c>
      <c r="H50" s="512"/>
      <c r="I50" s="513"/>
      <c r="J50" s="699"/>
      <c r="K50" s="77"/>
    </row>
    <row r="51" spans="1:13" s="75" customFormat="1" ht="32.25" customHeight="1">
      <c r="A51" s="1144"/>
      <c r="B51" s="1138" t="s">
        <v>160</v>
      </c>
      <c r="C51" s="379" t="s">
        <v>161</v>
      </c>
      <c r="D51" s="1140" t="s">
        <v>162</v>
      </c>
      <c r="E51" s="1141"/>
      <c r="F51" s="380" t="s">
        <v>1085</v>
      </c>
      <c r="G51" s="381" t="s">
        <v>1021</v>
      </c>
      <c r="H51" s="514"/>
      <c r="I51" s="515"/>
      <c r="J51" s="705"/>
    </row>
    <row r="52" spans="1:13" s="58" customFormat="1" ht="32.25" customHeight="1">
      <c r="A52" s="1144"/>
      <c r="B52" s="1139"/>
      <c r="C52" s="379" t="s">
        <v>163</v>
      </c>
      <c r="D52" s="1142" t="s">
        <v>164</v>
      </c>
      <c r="E52" s="1143"/>
      <c r="F52" s="382" t="s">
        <v>66</v>
      </c>
      <c r="G52" s="481" t="s">
        <v>729</v>
      </c>
      <c r="H52" s="514"/>
      <c r="I52" s="515"/>
      <c r="J52" s="705"/>
    </row>
    <row r="53" spans="1:13" ht="32.25" customHeight="1" thickBot="1">
      <c r="A53" s="1145"/>
      <c r="B53" s="383" t="s">
        <v>165</v>
      </c>
      <c r="C53" s="384" t="s">
        <v>166</v>
      </c>
      <c r="D53" s="1128" t="s">
        <v>167</v>
      </c>
      <c r="E53" s="1129"/>
      <c r="F53" s="385" t="s">
        <v>66</v>
      </c>
      <c r="G53" s="482" t="s">
        <v>728</v>
      </c>
      <c r="H53" s="510"/>
      <c r="I53" s="511"/>
      <c r="J53" s="700"/>
      <c r="K53" s="13"/>
      <c r="L53" s="13"/>
      <c r="M53" s="13"/>
    </row>
    <row r="54" spans="1:13" ht="23.25" customHeight="1">
      <c r="B54" s="116"/>
      <c r="C54" s="117"/>
      <c r="D54" s="954" t="s">
        <v>963</v>
      </c>
      <c r="E54" s="954"/>
      <c r="F54" s="954"/>
      <c r="G54" s="954"/>
      <c r="H54" s="954"/>
      <c r="I54" s="954"/>
      <c r="J54" s="954"/>
      <c r="K54" s="13"/>
      <c r="L54" s="13"/>
      <c r="M54" s="13"/>
    </row>
    <row r="55" spans="1:13" ht="23.25" customHeight="1">
      <c r="B55" s="116"/>
      <c r="C55" s="117"/>
      <c r="D55" s="491"/>
      <c r="E55" s="491"/>
      <c r="F55" s="491"/>
      <c r="G55" s="491"/>
      <c r="H55" s="491"/>
      <c r="I55" s="491"/>
      <c r="J55" s="491"/>
      <c r="K55" s="13"/>
      <c r="L55" s="13"/>
      <c r="M55" s="13"/>
    </row>
    <row r="56" spans="1:13" ht="33.75" customHeight="1" thickBot="1">
      <c r="A56" s="119" t="s">
        <v>168</v>
      </c>
      <c r="B56" s="95"/>
      <c r="C56" s="96"/>
      <c r="D56" s="96"/>
      <c r="E56" s="349"/>
      <c r="F56" s="1120" t="s">
        <v>1031</v>
      </c>
      <c r="G56" s="1121"/>
      <c r="H56" s="1121"/>
      <c r="I56" s="1121"/>
      <c r="J56" s="1121"/>
      <c r="K56" s="13"/>
      <c r="L56" s="13"/>
      <c r="M56" s="13"/>
    </row>
    <row r="57" spans="1:13" s="58" customFormat="1" ht="119.25" customHeight="1" thickTop="1" thickBot="1">
      <c r="A57" s="1130" t="s">
        <v>47</v>
      </c>
      <c r="B57" s="1131"/>
      <c r="C57" s="1132" t="s">
        <v>1022</v>
      </c>
      <c r="D57" s="1132"/>
      <c r="E57" s="1132"/>
      <c r="F57" s="1133" t="s">
        <v>110</v>
      </c>
      <c r="G57" s="1133"/>
      <c r="H57" s="1133"/>
      <c r="I57" s="1133"/>
      <c r="J57" s="1134"/>
      <c r="K57" s="13"/>
    </row>
    <row r="58" spans="1:13" s="58" customFormat="1" ht="18.75" customHeight="1" thickTop="1">
      <c r="A58" s="1107" t="s">
        <v>49</v>
      </c>
      <c r="B58" s="1135" t="s">
        <v>50</v>
      </c>
      <c r="C58" s="1109" t="s">
        <v>51</v>
      </c>
      <c r="D58" s="1110" t="s">
        <v>52</v>
      </c>
      <c r="E58" s="1111"/>
      <c r="F58" s="1112" t="s">
        <v>53</v>
      </c>
      <c r="G58" s="1113" t="s">
        <v>54</v>
      </c>
      <c r="H58" s="1070" t="s">
        <v>55</v>
      </c>
      <c r="I58" s="1071"/>
      <c r="J58" s="1088" t="s">
        <v>56</v>
      </c>
      <c r="K58" s="13"/>
    </row>
    <row r="59" spans="1:13" s="58" customFormat="1" ht="18.75" customHeight="1">
      <c r="A59" s="1052"/>
      <c r="B59" s="1136"/>
      <c r="C59" s="1058"/>
      <c r="D59" s="1062"/>
      <c r="E59" s="1063"/>
      <c r="F59" s="1066"/>
      <c r="G59" s="1114"/>
      <c r="H59" s="1072"/>
      <c r="I59" s="1073"/>
      <c r="J59" s="1075"/>
      <c r="K59" s="13"/>
    </row>
    <row r="60" spans="1:13" s="58" customFormat="1" ht="18.75" customHeight="1" thickBot="1">
      <c r="A60" s="1053"/>
      <c r="B60" s="1137"/>
      <c r="C60" s="1059"/>
      <c r="D60" s="1064"/>
      <c r="E60" s="1065"/>
      <c r="F60" s="984"/>
      <c r="G60" s="1115"/>
      <c r="H60" s="97" t="s">
        <v>60</v>
      </c>
      <c r="I60" s="98" t="s">
        <v>61</v>
      </c>
      <c r="J60" s="1076"/>
      <c r="K60" s="13"/>
      <c r="L60" s="13"/>
      <c r="M60" s="13"/>
    </row>
    <row r="61" spans="1:13" s="58" customFormat="1" ht="40.5" customHeight="1">
      <c r="A61" s="1122" t="s">
        <v>169</v>
      </c>
      <c r="B61" s="943" t="s">
        <v>170</v>
      </c>
      <c r="C61" s="99" t="s">
        <v>171</v>
      </c>
      <c r="D61" s="1124" t="s">
        <v>172</v>
      </c>
      <c r="E61" s="1125"/>
      <c r="F61" s="56" t="s">
        <v>66</v>
      </c>
      <c r="G61" s="57" t="s">
        <v>1013</v>
      </c>
      <c r="H61" s="508"/>
      <c r="I61" s="509"/>
      <c r="J61" s="697"/>
      <c r="K61" s="13"/>
      <c r="L61" s="13"/>
      <c r="M61" s="13"/>
    </row>
    <row r="62" spans="1:13" s="58" customFormat="1" ht="40.5" customHeight="1">
      <c r="A62" s="1122"/>
      <c r="B62" s="943"/>
      <c r="C62" s="109" t="s">
        <v>173</v>
      </c>
      <c r="D62" s="974" t="s">
        <v>174</v>
      </c>
      <c r="E62" s="975"/>
      <c r="F62" s="60" t="s">
        <v>66</v>
      </c>
      <c r="G62" s="61" t="s">
        <v>1013</v>
      </c>
      <c r="H62" s="512"/>
      <c r="I62" s="513"/>
      <c r="J62" s="699"/>
      <c r="K62" s="13"/>
      <c r="L62" s="13"/>
      <c r="M62" s="13"/>
    </row>
    <row r="63" spans="1:13" s="58" customFormat="1" ht="40.5" customHeight="1">
      <c r="A63" s="1122"/>
      <c r="B63" s="943"/>
      <c r="C63" s="109" t="s">
        <v>175</v>
      </c>
      <c r="D63" s="1116" t="s">
        <v>176</v>
      </c>
      <c r="E63" s="1117"/>
      <c r="F63" s="63" t="s">
        <v>66</v>
      </c>
      <c r="G63" s="110" t="s">
        <v>722</v>
      </c>
      <c r="H63" s="512"/>
      <c r="I63" s="513"/>
      <c r="J63" s="699"/>
      <c r="K63" s="13"/>
      <c r="L63" s="13"/>
      <c r="M63" s="13"/>
    </row>
    <row r="64" spans="1:13" s="58" customFormat="1" ht="40.5" customHeight="1">
      <c r="A64" s="1122"/>
      <c r="B64" s="943"/>
      <c r="C64" s="109" t="s">
        <v>177</v>
      </c>
      <c r="D64" s="1116" t="s">
        <v>178</v>
      </c>
      <c r="E64" s="1117"/>
      <c r="F64" s="63" t="s">
        <v>66</v>
      </c>
      <c r="G64" s="110" t="s">
        <v>722</v>
      </c>
      <c r="H64" s="512"/>
      <c r="I64" s="513"/>
      <c r="J64" s="699"/>
    </row>
    <row r="65" spans="1:13" s="58" customFormat="1" ht="40.5" customHeight="1">
      <c r="A65" s="1122"/>
      <c r="B65" s="943"/>
      <c r="C65" s="109" t="s">
        <v>179</v>
      </c>
      <c r="D65" s="1116" t="s">
        <v>180</v>
      </c>
      <c r="E65" s="1117"/>
      <c r="F65" s="63" t="s">
        <v>66</v>
      </c>
      <c r="G65" s="110" t="s">
        <v>1017</v>
      </c>
      <c r="H65" s="512"/>
      <c r="I65" s="513"/>
      <c r="J65" s="699"/>
    </row>
    <row r="66" spans="1:13" ht="40.5" customHeight="1">
      <c r="A66" s="1122"/>
      <c r="B66" s="943"/>
      <c r="C66" s="109" t="s">
        <v>181</v>
      </c>
      <c r="D66" s="1116" t="s">
        <v>182</v>
      </c>
      <c r="E66" s="1117"/>
      <c r="F66" s="63" t="s">
        <v>66</v>
      </c>
      <c r="G66" s="110" t="s">
        <v>1018</v>
      </c>
      <c r="H66" s="512"/>
      <c r="I66" s="513"/>
      <c r="J66" s="699"/>
      <c r="K66" s="58"/>
      <c r="L66" s="58"/>
      <c r="M66" s="58"/>
    </row>
    <row r="67" spans="1:13" s="58" customFormat="1" ht="40.5" customHeight="1">
      <c r="A67" s="1122"/>
      <c r="B67" s="943"/>
      <c r="C67" s="109" t="s">
        <v>183</v>
      </c>
      <c r="D67" s="1116" t="s">
        <v>184</v>
      </c>
      <c r="E67" s="1117"/>
      <c r="F67" s="63" t="s">
        <v>66</v>
      </c>
      <c r="G67" s="110" t="s">
        <v>1015</v>
      </c>
      <c r="H67" s="512"/>
      <c r="I67" s="513"/>
      <c r="J67" s="699"/>
      <c r="K67" s="13"/>
    </row>
    <row r="68" spans="1:13" s="58" customFormat="1" ht="40.5" customHeight="1">
      <c r="A68" s="1122"/>
      <c r="B68" s="1118" t="s">
        <v>185</v>
      </c>
      <c r="C68" s="109" t="s">
        <v>186</v>
      </c>
      <c r="D68" s="974" t="s">
        <v>187</v>
      </c>
      <c r="E68" s="975"/>
      <c r="F68" s="60" t="s">
        <v>66</v>
      </c>
      <c r="G68" s="120" t="s">
        <v>721</v>
      </c>
      <c r="H68" s="512"/>
      <c r="I68" s="513"/>
      <c r="J68" s="699"/>
      <c r="K68" s="13"/>
    </row>
    <row r="69" spans="1:13" s="77" customFormat="1" ht="40.5" customHeight="1">
      <c r="A69" s="1122"/>
      <c r="B69" s="1126"/>
      <c r="C69" s="109" t="s">
        <v>188</v>
      </c>
      <c r="D69" s="974" t="s">
        <v>189</v>
      </c>
      <c r="E69" s="975"/>
      <c r="F69" s="60" t="s">
        <v>86</v>
      </c>
      <c r="G69" s="120" t="s">
        <v>721</v>
      </c>
      <c r="H69" s="512"/>
      <c r="I69" s="513"/>
      <c r="J69" s="699"/>
      <c r="K69" s="76"/>
      <c r="L69" s="76"/>
      <c r="M69" s="76"/>
    </row>
    <row r="70" spans="1:13" s="75" customFormat="1" ht="40.5" customHeight="1">
      <c r="A70" s="1122"/>
      <c r="B70" s="1127"/>
      <c r="C70" s="109" t="s">
        <v>190</v>
      </c>
      <c r="D70" s="1116" t="s">
        <v>191</v>
      </c>
      <c r="E70" s="1117"/>
      <c r="F70" s="63" t="s">
        <v>66</v>
      </c>
      <c r="G70" s="110" t="s">
        <v>722</v>
      </c>
      <c r="H70" s="512"/>
      <c r="I70" s="513"/>
      <c r="J70" s="699"/>
    </row>
    <row r="71" spans="1:13" ht="40.5" customHeight="1">
      <c r="A71" s="1122"/>
      <c r="B71" s="1118" t="s">
        <v>192</v>
      </c>
      <c r="C71" s="109" t="s">
        <v>193</v>
      </c>
      <c r="D71" s="945" t="s">
        <v>194</v>
      </c>
      <c r="E71" s="946"/>
      <c r="F71" s="60" t="s">
        <v>66</v>
      </c>
      <c r="G71" s="120" t="s">
        <v>1005</v>
      </c>
      <c r="H71" s="512"/>
      <c r="I71" s="513"/>
      <c r="J71" s="699"/>
      <c r="K71" s="13"/>
      <c r="L71" s="58"/>
      <c r="M71" s="58"/>
    </row>
    <row r="72" spans="1:13" ht="40.5" customHeight="1" thickBot="1">
      <c r="A72" s="1123"/>
      <c r="B72" s="1119"/>
      <c r="C72" s="121"/>
      <c r="D72" s="359" t="s">
        <v>195</v>
      </c>
      <c r="E72" s="360" t="s">
        <v>196</v>
      </c>
      <c r="F72" s="122" t="s">
        <v>116</v>
      </c>
      <c r="G72" s="123" t="s">
        <v>723</v>
      </c>
      <c r="H72" s="510"/>
      <c r="I72" s="511"/>
      <c r="J72" s="706"/>
      <c r="K72" s="13"/>
      <c r="L72" s="13"/>
      <c r="M72" s="13"/>
    </row>
    <row r="73" spans="1:13" ht="23.25" customHeight="1">
      <c r="B73" s="116"/>
      <c r="C73" s="117"/>
      <c r="D73" s="954" t="s">
        <v>963</v>
      </c>
      <c r="E73" s="954"/>
      <c r="F73" s="954"/>
      <c r="G73" s="954"/>
      <c r="H73" s="954"/>
      <c r="I73" s="954"/>
      <c r="J73" s="954"/>
      <c r="K73" s="13"/>
      <c r="L73" s="13"/>
      <c r="M73" s="13"/>
    </row>
    <row r="74" spans="1:13" ht="21.75" customHeight="1">
      <c r="A74" s="124"/>
      <c r="B74" s="95"/>
      <c r="C74" s="96"/>
      <c r="D74" s="96"/>
      <c r="E74" s="349"/>
      <c r="F74" s="70"/>
      <c r="G74" s="125"/>
      <c r="H74" s="72"/>
      <c r="I74" s="72"/>
      <c r="J74" s="72"/>
      <c r="K74" s="13"/>
      <c r="L74" s="13"/>
      <c r="M74" s="13"/>
    </row>
    <row r="75" spans="1:13" ht="34.5" customHeight="1" thickBot="1">
      <c r="A75" s="119" t="s">
        <v>197</v>
      </c>
      <c r="B75" s="95"/>
      <c r="C75" s="96"/>
      <c r="D75" s="96"/>
      <c r="E75" s="349"/>
      <c r="F75" s="1120" t="s">
        <v>1031</v>
      </c>
      <c r="G75" s="1121"/>
      <c r="H75" s="1121"/>
      <c r="I75" s="1121"/>
      <c r="J75" s="1121"/>
      <c r="K75" s="13"/>
      <c r="L75" s="13"/>
      <c r="M75" s="13"/>
    </row>
    <row r="76" spans="1:13" s="58" customFormat="1" ht="88.5" customHeight="1" thickTop="1" thickBot="1">
      <c r="A76" s="1099" t="s">
        <v>47</v>
      </c>
      <c r="B76" s="1100"/>
      <c r="C76" s="1101" t="s">
        <v>1023</v>
      </c>
      <c r="D76" s="1102"/>
      <c r="E76" s="1103"/>
      <c r="F76" s="1104" t="s">
        <v>110</v>
      </c>
      <c r="G76" s="1105"/>
      <c r="H76" s="1105"/>
      <c r="I76" s="1105"/>
      <c r="J76" s="1106"/>
      <c r="K76" s="13"/>
    </row>
    <row r="77" spans="1:13" ht="18.75" customHeight="1" thickTop="1">
      <c r="A77" s="1107" t="s">
        <v>49</v>
      </c>
      <c r="B77" s="1108" t="s">
        <v>50</v>
      </c>
      <c r="C77" s="1109" t="s">
        <v>51</v>
      </c>
      <c r="D77" s="1110" t="s">
        <v>52</v>
      </c>
      <c r="E77" s="1111"/>
      <c r="F77" s="1112" t="s">
        <v>53</v>
      </c>
      <c r="G77" s="1113" t="s">
        <v>54</v>
      </c>
      <c r="H77" s="1070" t="s">
        <v>55</v>
      </c>
      <c r="I77" s="1071"/>
      <c r="J77" s="1088" t="s">
        <v>56</v>
      </c>
      <c r="K77" s="13"/>
      <c r="L77" s="58"/>
      <c r="M77" s="58"/>
    </row>
    <row r="78" spans="1:13" s="58" customFormat="1" ht="18.75" customHeight="1">
      <c r="A78" s="1052"/>
      <c r="B78" s="1055"/>
      <c r="C78" s="1058"/>
      <c r="D78" s="1062"/>
      <c r="E78" s="1063"/>
      <c r="F78" s="1066"/>
      <c r="G78" s="1114"/>
      <c r="H78" s="1072"/>
      <c r="I78" s="1073"/>
      <c r="J78" s="1075"/>
      <c r="L78" s="13"/>
      <c r="M78" s="13"/>
    </row>
    <row r="79" spans="1:13" s="58" customFormat="1" ht="18.75" customHeight="1" thickBot="1">
      <c r="A79" s="1053"/>
      <c r="B79" s="1056"/>
      <c r="C79" s="1059"/>
      <c r="D79" s="1064"/>
      <c r="E79" s="1065"/>
      <c r="F79" s="984"/>
      <c r="G79" s="1115"/>
      <c r="H79" s="97" t="s">
        <v>60</v>
      </c>
      <c r="I79" s="98" t="s">
        <v>61</v>
      </c>
      <c r="J79" s="1076"/>
    </row>
    <row r="80" spans="1:13" s="58" customFormat="1" ht="30" customHeight="1">
      <c r="A80" s="1040" t="s">
        <v>198</v>
      </c>
      <c r="B80" s="477" t="s">
        <v>199</v>
      </c>
      <c r="C80" s="540" t="s">
        <v>200</v>
      </c>
      <c r="D80" s="1089" t="s">
        <v>201</v>
      </c>
      <c r="E80" s="1090"/>
      <c r="F80" s="541" t="s">
        <v>66</v>
      </c>
      <c r="G80" s="542" t="s">
        <v>1027</v>
      </c>
      <c r="H80" s="506"/>
      <c r="I80" s="507"/>
      <c r="J80" s="707"/>
    </row>
    <row r="81" spans="1:13" ht="29.1" customHeight="1">
      <c r="A81" s="1041"/>
      <c r="B81" s="1091" t="s">
        <v>202</v>
      </c>
      <c r="C81" s="127" t="s">
        <v>203</v>
      </c>
      <c r="D81" s="952" t="s">
        <v>204</v>
      </c>
      <c r="E81" s="953"/>
      <c r="F81" s="128" t="s">
        <v>205</v>
      </c>
      <c r="G81" s="129" t="s">
        <v>1024</v>
      </c>
      <c r="H81" s="763"/>
      <c r="I81" s="764"/>
      <c r="J81" s="708"/>
      <c r="K81" s="13"/>
      <c r="L81" s="58"/>
      <c r="M81" s="58"/>
    </row>
    <row r="82" spans="1:13" ht="34.5" customHeight="1">
      <c r="A82" s="1041"/>
      <c r="B82" s="1092"/>
      <c r="C82" s="127" t="s">
        <v>206</v>
      </c>
      <c r="D82" s="952" t="s">
        <v>207</v>
      </c>
      <c r="E82" s="953"/>
      <c r="F82" s="130" t="s">
        <v>208</v>
      </c>
      <c r="G82" s="131" t="s">
        <v>1025</v>
      </c>
      <c r="H82" s="765"/>
      <c r="I82" s="766"/>
      <c r="J82" s="709"/>
      <c r="K82" s="58"/>
      <c r="L82" s="58"/>
      <c r="M82" s="58"/>
    </row>
    <row r="83" spans="1:13" s="58" customFormat="1" ht="30" customHeight="1">
      <c r="A83" s="1041"/>
      <c r="B83" s="1093"/>
      <c r="C83" s="127" t="s">
        <v>209</v>
      </c>
      <c r="D83" s="1094" t="s">
        <v>210</v>
      </c>
      <c r="E83" s="1095"/>
      <c r="F83" s="132" t="s">
        <v>116</v>
      </c>
      <c r="G83" s="131" t="s">
        <v>723</v>
      </c>
      <c r="H83" s="512"/>
      <c r="I83" s="513"/>
      <c r="J83" s="708"/>
    </row>
    <row r="84" spans="1:13" ht="30" customHeight="1">
      <c r="A84" s="1041"/>
      <c r="B84" s="1096" t="s">
        <v>211</v>
      </c>
      <c r="C84" s="127" t="s">
        <v>212</v>
      </c>
      <c r="D84" s="1046" t="s">
        <v>213</v>
      </c>
      <c r="E84" s="939"/>
      <c r="F84" s="63" t="s">
        <v>66</v>
      </c>
      <c r="G84" s="64" t="s">
        <v>1017</v>
      </c>
      <c r="H84" s="512"/>
      <c r="I84" s="513"/>
      <c r="J84" s="699"/>
      <c r="K84" s="58"/>
      <c r="L84" s="58"/>
      <c r="M84" s="58"/>
    </row>
    <row r="85" spans="1:13" s="58" customFormat="1" ht="21" customHeight="1">
      <c r="A85" s="1041"/>
      <c r="B85" s="1097"/>
      <c r="C85" s="133"/>
      <c r="D85" s="361" t="s">
        <v>655</v>
      </c>
      <c r="E85" s="134" t="s">
        <v>214</v>
      </c>
      <c r="F85" s="102" t="s">
        <v>215</v>
      </c>
      <c r="G85" s="135" t="s">
        <v>1024</v>
      </c>
      <c r="H85" s="767"/>
      <c r="I85" s="768"/>
      <c r="J85" s="710" t="s">
        <v>216</v>
      </c>
      <c r="L85" s="13"/>
      <c r="M85" s="13"/>
    </row>
    <row r="86" spans="1:13" s="58" customFormat="1" ht="21" customHeight="1">
      <c r="A86" s="1041"/>
      <c r="B86" s="1097"/>
      <c r="C86" s="133"/>
      <c r="D86" s="361" t="s">
        <v>656</v>
      </c>
      <c r="E86" s="136" t="s">
        <v>217</v>
      </c>
      <c r="F86" s="106" t="s">
        <v>218</v>
      </c>
      <c r="G86" s="137" t="s">
        <v>1026</v>
      </c>
      <c r="H86" s="769"/>
      <c r="I86" s="770"/>
      <c r="J86" s="703"/>
      <c r="K86" s="13"/>
    </row>
    <row r="87" spans="1:13" ht="27" customHeight="1">
      <c r="A87" s="1041"/>
      <c r="B87" s="1097"/>
      <c r="C87" s="127" t="s">
        <v>219</v>
      </c>
      <c r="D87" s="1046" t="s">
        <v>657</v>
      </c>
      <c r="E87" s="939"/>
      <c r="F87" s="63" t="s">
        <v>66</v>
      </c>
      <c r="G87" s="64" t="s">
        <v>1018</v>
      </c>
      <c r="H87" s="512"/>
      <c r="I87" s="513"/>
      <c r="J87" s="699"/>
      <c r="K87" s="58"/>
      <c r="L87" s="58"/>
      <c r="M87" s="58"/>
    </row>
    <row r="88" spans="1:13" ht="27" customHeight="1">
      <c r="A88" s="1041"/>
      <c r="B88" s="1097"/>
      <c r="C88" s="127" t="s">
        <v>220</v>
      </c>
      <c r="D88" s="952" t="s">
        <v>221</v>
      </c>
      <c r="E88" s="953"/>
      <c r="F88" s="132" t="s">
        <v>222</v>
      </c>
      <c r="G88" s="129" t="s">
        <v>1025</v>
      </c>
      <c r="H88" s="767"/>
      <c r="I88" s="768"/>
      <c r="J88" s="708"/>
      <c r="K88" s="58"/>
      <c r="L88" s="58"/>
      <c r="M88" s="58"/>
    </row>
    <row r="89" spans="1:13" ht="39" customHeight="1">
      <c r="A89" s="1041"/>
      <c r="B89" s="1098"/>
      <c r="C89" s="127" t="s">
        <v>223</v>
      </c>
      <c r="D89" s="952" t="s">
        <v>224</v>
      </c>
      <c r="E89" s="953"/>
      <c r="F89" s="128" t="s">
        <v>225</v>
      </c>
      <c r="G89" s="131" t="s">
        <v>1026</v>
      </c>
      <c r="H89" s="767"/>
      <c r="I89" s="768"/>
      <c r="J89" s="708"/>
      <c r="K89" s="58"/>
      <c r="L89" s="58"/>
      <c r="M89" s="58"/>
    </row>
    <row r="90" spans="1:13" ht="27" customHeight="1">
      <c r="A90" s="1041"/>
      <c r="B90" s="942" t="s">
        <v>226</v>
      </c>
      <c r="C90" s="127" t="s">
        <v>227</v>
      </c>
      <c r="D90" s="1046" t="s">
        <v>228</v>
      </c>
      <c r="E90" s="939"/>
      <c r="F90" s="63" t="s">
        <v>66</v>
      </c>
      <c r="G90" s="110" t="s">
        <v>1017</v>
      </c>
      <c r="H90" s="512"/>
      <c r="I90" s="513"/>
      <c r="J90" s="699"/>
      <c r="K90" s="58"/>
      <c r="L90" s="58"/>
      <c r="M90" s="58"/>
    </row>
    <row r="91" spans="1:13" ht="23.25" customHeight="1">
      <c r="A91" s="1041"/>
      <c r="B91" s="943"/>
      <c r="C91" s="133"/>
      <c r="D91" s="361" t="s">
        <v>229</v>
      </c>
      <c r="E91" s="134" t="s">
        <v>230</v>
      </c>
      <c r="F91" s="102" t="s">
        <v>231</v>
      </c>
      <c r="G91" s="135" t="s">
        <v>726</v>
      </c>
      <c r="H91" s="767"/>
      <c r="I91" s="768"/>
      <c r="J91" s="926"/>
      <c r="K91" s="58"/>
      <c r="L91" s="58"/>
      <c r="M91" s="58"/>
    </row>
    <row r="92" spans="1:13" ht="23.25" customHeight="1">
      <c r="A92" s="1041"/>
      <c r="B92" s="943"/>
      <c r="C92" s="133"/>
      <c r="D92" s="361" t="s">
        <v>232</v>
      </c>
      <c r="E92" s="138" t="s">
        <v>233</v>
      </c>
      <c r="F92" s="104" t="s">
        <v>234</v>
      </c>
      <c r="G92" s="139" t="s">
        <v>726</v>
      </c>
      <c r="H92" s="771"/>
      <c r="I92" s="772"/>
      <c r="J92" s="927"/>
      <c r="K92" s="13"/>
      <c r="L92" s="58"/>
      <c r="M92" s="58"/>
    </row>
    <row r="93" spans="1:13" ht="23.25" customHeight="1">
      <c r="A93" s="1041"/>
      <c r="B93" s="943"/>
      <c r="C93" s="133"/>
      <c r="D93" s="361" t="s">
        <v>235</v>
      </c>
      <c r="E93" s="138" t="s">
        <v>236</v>
      </c>
      <c r="F93" s="104" t="s">
        <v>234</v>
      </c>
      <c r="G93" s="139" t="s">
        <v>726</v>
      </c>
      <c r="H93" s="771"/>
      <c r="I93" s="772"/>
      <c r="J93" s="927"/>
      <c r="K93" s="13"/>
      <c r="L93" s="58"/>
      <c r="M93" s="58"/>
    </row>
    <row r="94" spans="1:13" ht="23.25" customHeight="1">
      <c r="A94" s="1041"/>
      <c r="B94" s="943"/>
      <c r="C94" s="133"/>
      <c r="D94" s="361" t="s">
        <v>237</v>
      </c>
      <c r="E94" s="138" t="s">
        <v>238</v>
      </c>
      <c r="F94" s="104" t="s">
        <v>234</v>
      </c>
      <c r="G94" s="139" t="s">
        <v>726</v>
      </c>
      <c r="H94" s="771"/>
      <c r="I94" s="772"/>
      <c r="J94" s="927"/>
      <c r="K94" s="58"/>
      <c r="L94" s="58"/>
      <c r="M94" s="58"/>
    </row>
    <row r="95" spans="1:13" ht="23.25" customHeight="1">
      <c r="A95" s="1041"/>
      <c r="B95" s="943"/>
      <c r="C95" s="133"/>
      <c r="D95" s="362" t="s">
        <v>239</v>
      </c>
      <c r="E95" s="138" t="s">
        <v>240</v>
      </c>
      <c r="F95" s="104" t="s">
        <v>234</v>
      </c>
      <c r="G95" s="139" t="s">
        <v>726</v>
      </c>
      <c r="H95" s="771"/>
      <c r="I95" s="772"/>
      <c r="J95" s="927"/>
      <c r="K95" s="13"/>
      <c r="L95" s="58"/>
      <c r="M95" s="58"/>
    </row>
    <row r="96" spans="1:13" ht="23.25" customHeight="1">
      <c r="A96" s="1041"/>
      <c r="B96" s="943"/>
      <c r="C96" s="133"/>
      <c r="D96" s="362" t="s">
        <v>241</v>
      </c>
      <c r="E96" s="138" t="s">
        <v>1086</v>
      </c>
      <c r="F96" s="104" t="s">
        <v>234</v>
      </c>
      <c r="G96" s="139" t="s">
        <v>726</v>
      </c>
      <c r="H96" s="771"/>
      <c r="I96" s="772"/>
      <c r="J96" s="927"/>
      <c r="K96" s="58"/>
      <c r="L96" s="58"/>
      <c r="M96" s="58"/>
    </row>
    <row r="97" spans="1:14" s="58" customFormat="1" ht="23.25" customHeight="1">
      <c r="A97" s="1041"/>
      <c r="B97" s="943"/>
      <c r="C97" s="140"/>
      <c r="D97" s="363" t="s">
        <v>242</v>
      </c>
      <c r="E97" s="141" t="s">
        <v>243</v>
      </c>
      <c r="F97" s="111" t="s">
        <v>234</v>
      </c>
      <c r="G97" s="142" t="s">
        <v>726</v>
      </c>
      <c r="H97" s="773"/>
      <c r="I97" s="774"/>
      <c r="J97" s="928"/>
      <c r="L97" s="13"/>
      <c r="M97" s="13"/>
    </row>
    <row r="98" spans="1:14" s="58" customFormat="1" ht="39.75" customHeight="1">
      <c r="A98" s="1041"/>
      <c r="B98" s="970"/>
      <c r="C98" s="143" t="s">
        <v>244</v>
      </c>
      <c r="D98" s="1084" t="s">
        <v>660</v>
      </c>
      <c r="E98" s="1085"/>
      <c r="F98" s="386" t="s">
        <v>245</v>
      </c>
      <c r="G98" s="387" t="s">
        <v>1048</v>
      </c>
      <c r="H98" s="765"/>
      <c r="I98" s="766"/>
      <c r="J98" s="711" t="s">
        <v>661</v>
      </c>
      <c r="K98" s="13"/>
    </row>
    <row r="99" spans="1:14" ht="27.95" customHeight="1">
      <c r="A99" s="1041"/>
      <c r="B99" s="1079" t="s">
        <v>764</v>
      </c>
      <c r="C99" s="109" t="s">
        <v>246</v>
      </c>
      <c r="D99" s="1086" t="s">
        <v>247</v>
      </c>
      <c r="E99" s="1087"/>
      <c r="F99" s="60" t="s">
        <v>86</v>
      </c>
      <c r="G99" s="144" t="s">
        <v>721</v>
      </c>
      <c r="H99" s="512"/>
      <c r="I99" s="513"/>
      <c r="J99" s="699"/>
      <c r="K99" s="58"/>
      <c r="L99" s="13"/>
      <c r="M99" s="13"/>
    </row>
    <row r="100" spans="1:14" ht="27.95" customHeight="1">
      <c r="A100" s="1041"/>
      <c r="B100" s="1080"/>
      <c r="C100" s="145"/>
      <c r="D100" s="362" t="s">
        <v>248</v>
      </c>
      <c r="E100" s="455" t="s">
        <v>249</v>
      </c>
      <c r="F100" s="146" t="s">
        <v>250</v>
      </c>
      <c r="G100" s="135" t="s">
        <v>726</v>
      </c>
      <c r="H100" s="765"/>
      <c r="I100" s="766"/>
      <c r="J100" s="701"/>
      <c r="K100" s="58"/>
      <c r="L100" s="58"/>
      <c r="M100" s="58"/>
    </row>
    <row r="101" spans="1:14" ht="30" customHeight="1">
      <c r="A101" s="1041"/>
      <c r="B101" s="1080"/>
      <c r="C101" s="456" t="s">
        <v>252</v>
      </c>
      <c r="D101" s="1153" t="s">
        <v>762</v>
      </c>
      <c r="E101" s="1153"/>
      <c r="F101" s="147" t="s">
        <v>251</v>
      </c>
      <c r="G101" s="107" t="s">
        <v>726</v>
      </c>
      <c r="H101" s="769"/>
      <c r="I101" s="770"/>
      <c r="J101" s="703"/>
      <c r="K101" s="13"/>
      <c r="L101" s="58"/>
      <c r="M101" s="58"/>
    </row>
    <row r="102" spans="1:14" s="58" customFormat="1" ht="30" customHeight="1">
      <c r="A102" s="1041"/>
      <c r="B102" s="1080"/>
      <c r="C102" s="109" t="s">
        <v>257</v>
      </c>
      <c r="D102" s="1077" t="s">
        <v>253</v>
      </c>
      <c r="E102" s="975"/>
      <c r="F102" s="60" t="s">
        <v>86</v>
      </c>
      <c r="G102" s="144" t="s">
        <v>721</v>
      </c>
      <c r="H102" s="512"/>
      <c r="I102" s="513"/>
      <c r="J102" s="699"/>
    </row>
    <row r="103" spans="1:14" ht="29.1" customHeight="1">
      <c r="A103" s="1041"/>
      <c r="B103" s="1080"/>
      <c r="C103" s="145"/>
      <c r="D103" s="362" t="s">
        <v>763</v>
      </c>
      <c r="E103" s="455" t="s">
        <v>254</v>
      </c>
      <c r="F103" s="579" t="s">
        <v>251</v>
      </c>
      <c r="G103" s="580" t="s">
        <v>726</v>
      </c>
      <c r="H103" s="765"/>
      <c r="I103" s="766"/>
      <c r="J103" s="832"/>
      <c r="K103" s="13"/>
      <c r="L103" s="58"/>
      <c r="M103" s="58"/>
    </row>
    <row r="104" spans="1:14" ht="29.1" customHeight="1">
      <c r="A104" s="1041"/>
      <c r="B104" s="1080"/>
      <c r="C104" s="109" t="s">
        <v>771</v>
      </c>
      <c r="D104" s="1078" t="s">
        <v>255</v>
      </c>
      <c r="E104" s="1078"/>
      <c r="F104" s="132" t="s">
        <v>256</v>
      </c>
      <c r="G104" s="129" t="s">
        <v>1025</v>
      </c>
      <c r="H104" s="763"/>
      <c r="I104" s="764"/>
      <c r="J104" s="708"/>
      <c r="K104" s="58"/>
      <c r="L104" s="58"/>
      <c r="M104" s="58"/>
    </row>
    <row r="105" spans="1:14" s="58" customFormat="1" ht="30" customHeight="1">
      <c r="A105" s="1041"/>
      <c r="B105" s="1080"/>
      <c r="C105" s="109" t="s">
        <v>772</v>
      </c>
      <c r="D105" s="974" t="s">
        <v>258</v>
      </c>
      <c r="E105" s="975"/>
      <c r="F105" s="148" t="s">
        <v>86</v>
      </c>
      <c r="G105" s="120" t="s">
        <v>721</v>
      </c>
      <c r="H105" s="512"/>
      <c r="I105" s="513"/>
      <c r="J105" s="699"/>
      <c r="L105" s="13"/>
      <c r="M105" s="13"/>
    </row>
    <row r="106" spans="1:14" ht="32.25" customHeight="1">
      <c r="A106" s="1041"/>
      <c r="B106" s="1080"/>
      <c r="C106" s="109" t="s">
        <v>773</v>
      </c>
      <c r="D106" s="947" t="s">
        <v>259</v>
      </c>
      <c r="E106" s="948"/>
      <c r="F106" s="149" t="s">
        <v>66</v>
      </c>
      <c r="G106" s="110" t="s">
        <v>722</v>
      </c>
      <c r="H106" s="512"/>
      <c r="I106" s="513"/>
      <c r="J106" s="699"/>
      <c r="K106" s="13"/>
      <c r="L106" s="58"/>
      <c r="M106" s="58"/>
    </row>
    <row r="107" spans="1:14" s="58" customFormat="1" ht="26.25" customHeight="1">
      <c r="A107" s="1041"/>
      <c r="B107" s="1080"/>
      <c r="C107" s="145"/>
      <c r="D107" s="362" t="s">
        <v>774</v>
      </c>
      <c r="E107" s="364" t="s">
        <v>260</v>
      </c>
      <c r="F107" s="150" t="s">
        <v>261</v>
      </c>
      <c r="G107" s="103" t="s">
        <v>726</v>
      </c>
      <c r="H107" s="767"/>
      <c r="I107" s="768"/>
      <c r="J107" s="701"/>
      <c r="L107" s="13"/>
      <c r="M107" s="13"/>
    </row>
    <row r="108" spans="1:14" s="75" customFormat="1" ht="26.25" customHeight="1">
      <c r="A108" s="1041"/>
      <c r="B108" s="1080"/>
      <c r="C108" s="145"/>
      <c r="D108" s="362" t="s">
        <v>775</v>
      </c>
      <c r="E108" s="365" t="s">
        <v>262</v>
      </c>
      <c r="F108" s="147" t="s">
        <v>263</v>
      </c>
      <c r="G108" s="137" t="s">
        <v>726</v>
      </c>
      <c r="H108" s="769"/>
      <c r="I108" s="770"/>
      <c r="J108" s="703"/>
    </row>
    <row r="109" spans="1:14" ht="27" customHeight="1">
      <c r="A109" s="1041"/>
      <c r="B109" s="1080"/>
      <c r="C109" s="109" t="s">
        <v>776</v>
      </c>
      <c r="D109" s="1083" t="s">
        <v>264</v>
      </c>
      <c r="E109" s="988"/>
      <c r="F109" s="151" t="s">
        <v>265</v>
      </c>
      <c r="G109" s="131" t="s">
        <v>726</v>
      </c>
      <c r="H109" s="769"/>
      <c r="I109" s="770"/>
      <c r="J109" s="708"/>
      <c r="K109" s="13"/>
      <c r="L109" s="13"/>
      <c r="M109" s="13"/>
    </row>
    <row r="110" spans="1:14" s="58" customFormat="1" ht="26.1" customHeight="1">
      <c r="A110" s="1041"/>
      <c r="B110" s="1080"/>
      <c r="C110" s="109" t="s">
        <v>282</v>
      </c>
      <c r="D110" s="938" t="s">
        <v>331</v>
      </c>
      <c r="E110" s="939"/>
      <c r="F110" s="63" t="s">
        <v>66</v>
      </c>
      <c r="G110" s="110" t="s">
        <v>1018</v>
      </c>
      <c r="H110" s="795"/>
      <c r="I110" s="796"/>
      <c r="J110" s="833"/>
      <c r="K110" s="552"/>
      <c r="M110" s="13"/>
      <c r="N110" s="13"/>
    </row>
    <row r="111" spans="1:14" ht="47.25" customHeight="1">
      <c r="A111" s="1041"/>
      <c r="B111" s="1081"/>
      <c r="C111" s="547"/>
      <c r="D111" s="551" t="s">
        <v>995</v>
      </c>
      <c r="E111" s="549" t="s">
        <v>994</v>
      </c>
      <c r="F111" s="151" t="s">
        <v>267</v>
      </c>
      <c r="G111" s="131" t="s">
        <v>726</v>
      </c>
      <c r="H111" s="765"/>
      <c r="I111" s="766"/>
      <c r="J111" s="708"/>
      <c r="K111" s="13"/>
      <c r="L111" s="13"/>
      <c r="M111" s="13"/>
    </row>
    <row r="112" spans="1:14" ht="42" customHeight="1" thickBot="1">
      <c r="A112" s="1042"/>
      <c r="B112" s="1082"/>
      <c r="C112" s="121"/>
      <c r="D112" s="548" t="s">
        <v>996</v>
      </c>
      <c r="E112" s="550" t="s">
        <v>268</v>
      </c>
      <c r="F112" s="152" t="s">
        <v>269</v>
      </c>
      <c r="G112" s="153" t="s">
        <v>726</v>
      </c>
      <c r="H112" s="775"/>
      <c r="I112" s="776"/>
      <c r="J112" s="712"/>
      <c r="K112" s="13"/>
      <c r="L112" s="13"/>
      <c r="M112" s="13"/>
    </row>
    <row r="113" spans="1:13" ht="23.25" customHeight="1">
      <c r="B113" s="116"/>
      <c r="C113" s="117"/>
      <c r="D113" s="954" t="s">
        <v>963</v>
      </c>
      <c r="E113" s="954"/>
      <c r="F113" s="954"/>
      <c r="G113" s="954"/>
      <c r="H113" s="954"/>
      <c r="I113" s="954"/>
      <c r="J113" s="954"/>
      <c r="K113" s="13"/>
      <c r="L113" s="13"/>
      <c r="M113" s="13"/>
    </row>
    <row r="114" spans="1:13" ht="21" customHeight="1">
      <c r="A114" s="533"/>
      <c r="B114" s="534"/>
      <c r="C114" s="531"/>
      <c r="D114" s="535"/>
      <c r="E114" s="536"/>
      <c r="F114" s="537"/>
      <c r="G114" s="532"/>
      <c r="H114" s="539"/>
      <c r="I114" s="539"/>
      <c r="J114" s="538"/>
      <c r="K114" s="13"/>
      <c r="L114" s="13"/>
      <c r="M114" s="13"/>
    </row>
    <row r="115" spans="1:13" s="58" customFormat="1" ht="30.95" customHeight="1" thickBot="1">
      <c r="A115" s="119" t="s">
        <v>270</v>
      </c>
      <c r="B115" s="95"/>
      <c r="C115" s="96"/>
      <c r="D115" s="96"/>
      <c r="E115" s="349"/>
      <c r="F115" s="1049" t="s">
        <v>1031</v>
      </c>
      <c r="G115" s="1050"/>
      <c r="H115" s="1050"/>
      <c r="I115" s="1050"/>
      <c r="J115" s="1050"/>
      <c r="K115" s="13"/>
      <c r="L115" s="13"/>
      <c r="M115" s="13"/>
    </row>
    <row r="116" spans="1:13" s="58" customFormat="1" ht="18" customHeight="1" thickTop="1">
      <c r="A116" s="1051" t="s">
        <v>49</v>
      </c>
      <c r="B116" s="1054" t="s">
        <v>50</v>
      </c>
      <c r="C116" s="1057" t="s">
        <v>51</v>
      </c>
      <c r="D116" s="1060" t="s">
        <v>52</v>
      </c>
      <c r="E116" s="1061"/>
      <c r="F116" s="983" t="s">
        <v>53</v>
      </c>
      <c r="G116" s="1067" t="s">
        <v>54</v>
      </c>
      <c r="H116" s="1070" t="s">
        <v>55</v>
      </c>
      <c r="I116" s="1071"/>
      <c r="J116" s="1074" t="s">
        <v>56</v>
      </c>
      <c r="K116" s="13"/>
      <c r="L116" s="13"/>
      <c r="M116" s="13"/>
    </row>
    <row r="117" spans="1:13" s="58" customFormat="1" ht="18" customHeight="1">
      <c r="A117" s="1052"/>
      <c r="B117" s="1055"/>
      <c r="C117" s="1058"/>
      <c r="D117" s="1062"/>
      <c r="E117" s="1063"/>
      <c r="F117" s="1066"/>
      <c r="G117" s="1068"/>
      <c r="H117" s="1072"/>
      <c r="I117" s="1073"/>
      <c r="J117" s="1075"/>
      <c r="K117" s="13"/>
    </row>
    <row r="118" spans="1:13" s="58" customFormat="1" ht="18" customHeight="1" thickBot="1">
      <c r="A118" s="1053"/>
      <c r="B118" s="1056"/>
      <c r="C118" s="1059"/>
      <c r="D118" s="1064"/>
      <c r="E118" s="1065"/>
      <c r="F118" s="984"/>
      <c r="G118" s="1069"/>
      <c r="H118" s="97" t="s">
        <v>60</v>
      </c>
      <c r="I118" s="98" t="s">
        <v>61</v>
      </c>
      <c r="J118" s="1076"/>
      <c r="K118" s="13"/>
    </row>
    <row r="119" spans="1:13" s="58" customFormat="1" ht="30" customHeight="1">
      <c r="A119" s="1040" t="s">
        <v>271</v>
      </c>
      <c r="B119" s="1043" t="s">
        <v>272</v>
      </c>
      <c r="C119" s="154" t="s">
        <v>284</v>
      </c>
      <c r="D119" s="1044" t="s">
        <v>273</v>
      </c>
      <c r="E119" s="1045"/>
      <c r="F119" s="155" t="s">
        <v>66</v>
      </c>
      <c r="G119" s="156" t="s">
        <v>1028</v>
      </c>
      <c r="H119" s="506"/>
      <c r="I119" s="507"/>
      <c r="J119" s="713"/>
      <c r="L119" s="13"/>
      <c r="M119" s="13"/>
    </row>
    <row r="120" spans="1:13" s="58" customFormat="1" ht="30" customHeight="1">
      <c r="A120" s="1041"/>
      <c r="B120" s="943"/>
      <c r="C120" s="145"/>
      <c r="D120" s="362" t="s">
        <v>777</v>
      </c>
      <c r="E120" s="366" t="s">
        <v>274</v>
      </c>
      <c r="F120" s="102" t="s">
        <v>116</v>
      </c>
      <c r="G120" s="157" t="s">
        <v>723</v>
      </c>
      <c r="H120" s="516"/>
      <c r="I120" s="517"/>
      <c r="J120" s="714"/>
      <c r="K120" s="160"/>
      <c r="L120" s="13"/>
      <c r="M120" s="13"/>
    </row>
    <row r="121" spans="1:13" s="58" customFormat="1" ht="30" customHeight="1">
      <c r="A121" s="1041"/>
      <c r="B121" s="943"/>
      <c r="C121" s="145"/>
      <c r="D121" s="362" t="s">
        <v>778</v>
      </c>
      <c r="E121" s="367" t="s">
        <v>275</v>
      </c>
      <c r="F121" s="104" t="s">
        <v>116</v>
      </c>
      <c r="G121" s="158" t="s">
        <v>723</v>
      </c>
      <c r="H121" s="518"/>
      <c r="I121" s="519"/>
      <c r="J121" s="715"/>
      <c r="K121" s="13"/>
      <c r="L121" s="13"/>
      <c r="M121" s="13"/>
    </row>
    <row r="122" spans="1:13" s="58" customFormat="1" ht="30" customHeight="1">
      <c r="A122" s="1041"/>
      <c r="B122" s="943"/>
      <c r="C122" s="145"/>
      <c r="D122" s="362" t="s">
        <v>779</v>
      </c>
      <c r="E122" s="159" t="s">
        <v>276</v>
      </c>
      <c r="F122" s="104" t="s">
        <v>116</v>
      </c>
      <c r="G122" s="158" t="s">
        <v>723</v>
      </c>
      <c r="H122" s="518"/>
      <c r="I122" s="519"/>
      <c r="J122" s="715"/>
      <c r="K122" s="13"/>
      <c r="L122" s="13"/>
      <c r="M122" s="13"/>
    </row>
    <row r="123" spans="1:13" s="58" customFormat="1" ht="30.95" customHeight="1">
      <c r="A123" s="1041"/>
      <c r="B123" s="943"/>
      <c r="C123" s="145"/>
      <c r="D123" s="362" t="s">
        <v>780</v>
      </c>
      <c r="E123" s="159" t="s">
        <v>277</v>
      </c>
      <c r="F123" s="104" t="s">
        <v>116</v>
      </c>
      <c r="G123" s="158" t="s">
        <v>723</v>
      </c>
      <c r="H123" s="518"/>
      <c r="I123" s="519"/>
      <c r="J123" s="715"/>
    </row>
    <row r="124" spans="1:13" s="58" customFormat="1" ht="30.95" customHeight="1">
      <c r="A124" s="1041"/>
      <c r="B124" s="943"/>
      <c r="C124" s="145"/>
      <c r="D124" s="362" t="s">
        <v>781</v>
      </c>
      <c r="E124" s="159" t="s">
        <v>278</v>
      </c>
      <c r="F124" s="104" t="s">
        <v>116</v>
      </c>
      <c r="G124" s="158" t="s">
        <v>724</v>
      </c>
      <c r="H124" s="518"/>
      <c r="I124" s="519"/>
      <c r="J124" s="715"/>
      <c r="L124" s="13"/>
      <c r="M124" s="13"/>
    </row>
    <row r="125" spans="1:13" s="58" customFormat="1" ht="30.95" customHeight="1">
      <c r="A125" s="1041"/>
      <c r="B125" s="943"/>
      <c r="C125" s="145"/>
      <c r="D125" s="362" t="s">
        <v>782</v>
      </c>
      <c r="E125" s="159" t="s">
        <v>279</v>
      </c>
      <c r="F125" s="104" t="s">
        <v>116</v>
      </c>
      <c r="G125" s="158" t="s">
        <v>725</v>
      </c>
      <c r="H125" s="518"/>
      <c r="I125" s="519"/>
      <c r="J125" s="715"/>
      <c r="L125" s="13"/>
      <c r="M125" s="13"/>
    </row>
    <row r="126" spans="1:13" s="58" customFormat="1" ht="30.95" customHeight="1">
      <c r="A126" s="1041"/>
      <c r="B126" s="970"/>
      <c r="C126" s="161"/>
      <c r="D126" s="363" t="s">
        <v>783</v>
      </c>
      <c r="E126" s="368" t="s">
        <v>280</v>
      </c>
      <c r="F126" s="111" t="s">
        <v>116</v>
      </c>
      <c r="G126" s="162" t="s">
        <v>723</v>
      </c>
      <c r="H126" s="520"/>
      <c r="I126" s="521"/>
      <c r="J126" s="716"/>
      <c r="L126" s="13"/>
      <c r="M126" s="13"/>
    </row>
    <row r="127" spans="1:13" s="58" customFormat="1" ht="30.95" customHeight="1">
      <c r="A127" s="1041"/>
      <c r="B127" s="163" t="s">
        <v>281</v>
      </c>
      <c r="C127" s="109" t="s">
        <v>286</v>
      </c>
      <c r="D127" s="1046" t="s">
        <v>658</v>
      </c>
      <c r="E127" s="939"/>
      <c r="F127" s="164" t="s">
        <v>66</v>
      </c>
      <c r="G127" s="165" t="s">
        <v>1029</v>
      </c>
      <c r="H127" s="512"/>
      <c r="I127" s="513"/>
      <c r="J127" s="717"/>
      <c r="L127" s="13"/>
      <c r="M127" s="13"/>
    </row>
    <row r="128" spans="1:13" s="58" customFormat="1" ht="30.95" customHeight="1">
      <c r="A128" s="1041"/>
      <c r="B128" s="942" t="s">
        <v>283</v>
      </c>
      <c r="C128" s="109" t="s">
        <v>665</v>
      </c>
      <c r="D128" s="1047" t="s">
        <v>662</v>
      </c>
      <c r="E128" s="1048"/>
      <c r="F128" s="63" t="s">
        <v>66</v>
      </c>
      <c r="G128" s="553" t="s">
        <v>722</v>
      </c>
      <c r="H128" s="512"/>
      <c r="I128" s="513"/>
      <c r="J128" s="718"/>
      <c r="L128" s="13"/>
      <c r="M128" s="13"/>
    </row>
    <row r="129" spans="1:13" s="58" customFormat="1" ht="30.95" customHeight="1">
      <c r="A129" s="1041"/>
      <c r="B129" s="943"/>
      <c r="C129" s="145"/>
      <c r="D129" s="389" t="s">
        <v>784</v>
      </c>
      <c r="E129" s="388" t="s">
        <v>663</v>
      </c>
      <c r="F129" s="102" t="s">
        <v>116</v>
      </c>
      <c r="G129" s="157" t="s">
        <v>723</v>
      </c>
      <c r="H129" s="514"/>
      <c r="I129" s="515"/>
      <c r="J129" s="705"/>
      <c r="L129" s="13"/>
      <c r="M129" s="13"/>
    </row>
    <row r="130" spans="1:13" s="58" customFormat="1" ht="26.25" customHeight="1">
      <c r="A130" s="1041"/>
      <c r="B130" s="943"/>
      <c r="C130" s="145"/>
      <c r="D130" s="389" t="s">
        <v>785</v>
      </c>
      <c r="E130" s="388" t="s">
        <v>664</v>
      </c>
      <c r="F130" s="102" t="s">
        <v>116</v>
      </c>
      <c r="G130" s="157" t="s">
        <v>723</v>
      </c>
      <c r="H130" s="518"/>
      <c r="I130" s="519"/>
      <c r="J130" s="719"/>
      <c r="K130" s="13"/>
    </row>
    <row r="131" spans="1:13" s="58" customFormat="1" ht="29.25" customHeight="1">
      <c r="A131" s="1041"/>
      <c r="B131" s="943"/>
      <c r="C131" s="145"/>
      <c r="D131" s="389" t="s">
        <v>786</v>
      </c>
      <c r="E131" s="388" t="s">
        <v>285</v>
      </c>
      <c r="F131" s="102" t="s">
        <v>116</v>
      </c>
      <c r="G131" s="157" t="s">
        <v>723</v>
      </c>
      <c r="H131" s="518"/>
      <c r="I131" s="519"/>
      <c r="J131" s="719"/>
    </row>
    <row r="132" spans="1:13" s="58" customFormat="1" ht="30.95" customHeight="1">
      <c r="A132" s="1041"/>
      <c r="B132" s="943"/>
      <c r="C132" s="109" t="s">
        <v>787</v>
      </c>
      <c r="D132" s="1046" t="s">
        <v>287</v>
      </c>
      <c r="E132" s="939"/>
      <c r="F132" s="63" t="s">
        <v>66</v>
      </c>
      <c r="G132" s="166" t="s">
        <v>722</v>
      </c>
      <c r="H132" s="512"/>
      <c r="I132" s="513"/>
      <c r="J132" s="718"/>
    </row>
    <row r="133" spans="1:13" s="58" customFormat="1" ht="30.95" customHeight="1">
      <c r="A133" s="1041"/>
      <c r="B133" s="1034" t="s">
        <v>288</v>
      </c>
      <c r="C133" s="109" t="s">
        <v>666</v>
      </c>
      <c r="D133" s="947" t="s">
        <v>289</v>
      </c>
      <c r="E133" s="948"/>
      <c r="F133" s="149" t="s">
        <v>66</v>
      </c>
      <c r="G133" s="166" t="s">
        <v>722</v>
      </c>
      <c r="H133" s="512"/>
      <c r="I133" s="513"/>
      <c r="J133" s="718"/>
    </row>
    <row r="134" spans="1:13" s="58" customFormat="1" ht="30.95" customHeight="1">
      <c r="A134" s="1041"/>
      <c r="B134" s="1035"/>
      <c r="C134" s="168"/>
      <c r="D134" s="369" t="s">
        <v>788</v>
      </c>
      <c r="E134" s="370" t="s">
        <v>290</v>
      </c>
      <c r="F134" s="151" t="s">
        <v>291</v>
      </c>
      <c r="G134" s="83" t="s">
        <v>726</v>
      </c>
      <c r="H134" s="773"/>
      <c r="I134" s="774"/>
      <c r="J134" s="720"/>
    </row>
    <row r="135" spans="1:13" s="58" customFormat="1" ht="30.95" customHeight="1">
      <c r="A135" s="1041"/>
      <c r="B135" s="1034" t="s">
        <v>292</v>
      </c>
      <c r="C135" s="109" t="s">
        <v>789</v>
      </c>
      <c r="D135" s="947" t="s">
        <v>293</v>
      </c>
      <c r="E135" s="948"/>
      <c r="F135" s="149" t="s">
        <v>66</v>
      </c>
      <c r="G135" s="166" t="s">
        <v>1017</v>
      </c>
      <c r="H135" s="512"/>
      <c r="I135" s="513"/>
      <c r="J135" s="718"/>
    </row>
    <row r="136" spans="1:13" s="58" customFormat="1" ht="30.95" customHeight="1">
      <c r="A136" s="1041"/>
      <c r="B136" s="1035"/>
      <c r="C136" s="109" t="s">
        <v>667</v>
      </c>
      <c r="D136" s="947" t="s">
        <v>294</v>
      </c>
      <c r="E136" s="948"/>
      <c r="F136" s="149" t="s">
        <v>66</v>
      </c>
      <c r="G136" s="166" t="s">
        <v>1030</v>
      </c>
      <c r="H136" s="512"/>
      <c r="I136" s="513"/>
      <c r="J136" s="718"/>
    </row>
    <row r="137" spans="1:13" s="58" customFormat="1" ht="30.95" customHeight="1">
      <c r="A137" s="1041"/>
      <c r="B137" s="1034" t="s">
        <v>295</v>
      </c>
      <c r="C137" s="109" t="s">
        <v>765</v>
      </c>
      <c r="D137" s="974" t="s">
        <v>296</v>
      </c>
      <c r="E137" s="975"/>
      <c r="F137" s="148" t="s">
        <v>86</v>
      </c>
      <c r="G137" s="169" t="s">
        <v>721</v>
      </c>
      <c r="H137" s="512"/>
      <c r="I137" s="513"/>
      <c r="J137" s="718"/>
      <c r="K137" s="160"/>
    </row>
    <row r="138" spans="1:13" s="58" customFormat="1" ht="30.95" customHeight="1">
      <c r="A138" s="1041"/>
      <c r="B138" s="1036"/>
      <c r="C138" s="371"/>
      <c r="D138" s="372" t="s">
        <v>790</v>
      </c>
      <c r="E138" s="373" t="s">
        <v>297</v>
      </c>
      <c r="F138" s="170" t="s">
        <v>298</v>
      </c>
      <c r="G138" s="171" t="s">
        <v>726</v>
      </c>
      <c r="H138" s="767"/>
      <c r="I138" s="768"/>
      <c r="J138" s="721"/>
      <c r="K138" s="160"/>
    </row>
    <row r="139" spans="1:13" s="58" customFormat="1" ht="30.95" customHeight="1">
      <c r="A139" s="1041"/>
      <c r="B139" s="1036"/>
      <c r="C139" s="374"/>
      <c r="D139" s="375" t="s">
        <v>791</v>
      </c>
      <c r="E139" s="376" t="s">
        <v>299</v>
      </c>
      <c r="F139" s="111" t="s">
        <v>300</v>
      </c>
      <c r="G139" s="172" t="s">
        <v>726</v>
      </c>
      <c r="H139" s="777"/>
      <c r="I139" s="778"/>
      <c r="J139" s="722"/>
    </row>
    <row r="140" spans="1:13" s="58" customFormat="1" ht="30.95" customHeight="1">
      <c r="A140" s="1041"/>
      <c r="B140" s="1036"/>
      <c r="C140" s="933" t="s">
        <v>792</v>
      </c>
      <c r="D140" s="173" t="s">
        <v>301</v>
      </c>
      <c r="E140" s="800"/>
      <c r="F140" s="801"/>
      <c r="G140" s="169" t="s">
        <v>721</v>
      </c>
      <c r="H140" s="964" t="str">
        <f>IF(E140+F140=0,"",(ROUNDDOWN(F140/(E140/100)/(E140/100),1)))</f>
        <v/>
      </c>
      <c r="I140" s="965"/>
      <c r="J140" s="718"/>
    </row>
    <row r="141" spans="1:13" s="58" customFormat="1" ht="30.95" customHeight="1">
      <c r="A141" s="1041"/>
      <c r="B141" s="1035"/>
      <c r="C141" s="935"/>
      <c r="D141" s="173" t="s">
        <v>302</v>
      </c>
      <c r="E141" s="800"/>
      <c r="F141" s="801"/>
      <c r="G141" s="169" t="s">
        <v>721</v>
      </c>
      <c r="H141" s="964" t="str">
        <f>IF(E141+F141=0,"",(ROUNDDOWN(F141/(E141/100)/(E141/100),1)))</f>
        <v/>
      </c>
      <c r="I141" s="965"/>
      <c r="J141" s="718"/>
      <c r="K141" s="160"/>
    </row>
    <row r="142" spans="1:13" s="58" customFormat="1" ht="42" customHeight="1">
      <c r="A142" s="1041"/>
      <c r="B142" s="167" t="s">
        <v>303</v>
      </c>
      <c r="C142" s="392" t="s">
        <v>793</v>
      </c>
      <c r="D142" s="393" t="s">
        <v>1009</v>
      </c>
      <c r="E142" s="394"/>
      <c r="F142" s="554" t="s">
        <v>1010</v>
      </c>
      <c r="G142" s="387" t="s">
        <v>730</v>
      </c>
      <c r="H142" s="753"/>
      <c r="I142" s="754"/>
      <c r="J142" s="723" t="s">
        <v>1011</v>
      </c>
      <c r="K142" s="13"/>
    </row>
    <row r="143" spans="1:13" s="58" customFormat="1" ht="30.95" customHeight="1">
      <c r="A143" s="1041"/>
      <c r="B143" s="174" t="s">
        <v>304</v>
      </c>
      <c r="C143" s="109" t="s">
        <v>794</v>
      </c>
      <c r="D143" s="947" t="s">
        <v>305</v>
      </c>
      <c r="E143" s="948"/>
      <c r="F143" s="149" t="s">
        <v>66</v>
      </c>
      <c r="G143" s="166" t="s">
        <v>1017</v>
      </c>
      <c r="H143" s="512"/>
      <c r="I143" s="513"/>
      <c r="J143" s="718"/>
      <c r="K143" s="13"/>
    </row>
    <row r="144" spans="1:13" s="58" customFormat="1" ht="29.25" customHeight="1">
      <c r="A144" s="1041"/>
      <c r="B144" s="942" t="s">
        <v>306</v>
      </c>
      <c r="C144" s="109" t="s">
        <v>766</v>
      </c>
      <c r="D144" s="945" t="s">
        <v>307</v>
      </c>
      <c r="E144" s="946"/>
      <c r="F144" s="148" t="s">
        <v>86</v>
      </c>
      <c r="G144" s="175" t="s">
        <v>721</v>
      </c>
      <c r="H144" s="512"/>
      <c r="I144" s="513"/>
      <c r="J144" s="718"/>
    </row>
    <row r="145" spans="1:13" s="58" customFormat="1" ht="29.25" customHeight="1">
      <c r="A145" s="1041"/>
      <c r="B145" s="943"/>
      <c r="C145" s="109" t="s">
        <v>795</v>
      </c>
      <c r="D145" s="945" t="s">
        <v>308</v>
      </c>
      <c r="E145" s="946"/>
      <c r="F145" s="148" t="s">
        <v>86</v>
      </c>
      <c r="G145" s="175" t="s">
        <v>721</v>
      </c>
      <c r="H145" s="512"/>
      <c r="I145" s="513"/>
      <c r="J145" s="718"/>
      <c r="K145" s="13"/>
    </row>
    <row r="146" spans="1:13" s="58" customFormat="1" ht="29.25" customHeight="1">
      <c r="A146" s="1041"/>
      <c r="B146" s="943"/>
      <c r="C146" s="109" t="s">
        <v>767</v>
      </c>
      <c r="D146" s="945" t="s">
        <v>309</v>
      </c>
      <c r="E146" s="946"/>
      <c r="F146" s="148" t="s">
        <v>86</v>
      </c>
      <c r="G146" s="175" t="s">
        <v>721</v>
      </c>
      <c r="H146" s="512"/>
      <c r="I146" s="513"/>
      <c r="J146" s="718"/>
      <c r="K146" s="13"/>
    </row>
    <row r="147" spans="1:13" s="58" customFormat="1" ht="29.25" customHeight="1">
      <c r="A147" s="1041"/>
      <c r="B147" s="943"/>
      <c r="C147" s="109" t="s">
        <v>796</v>
      </c>
      <c r="D147" s="945" t="s">
        <v>310</v>
      </c>
      <c r="E147" s="946"/>
      <c r="F147" s="148" t="s">
        <v>86</v>
      </c>
      <c r="G147" s="175" t="s">
        <v>721</v>
      </c>
      <c r="H147" s="512"/>
      <c r="I147" s="513"/>
      <c r="J147" s="718"/>
      <c r="K147" s="13"/>
    </row>
    <row r="148" spans="1:13" s="58" customFormat="1" ht="29.25" customHeight="1">
      <c r="A148" s="1041"/>
      <c r="B148" s="970"/>
      <c r="C148" s="109" t="s">
        <v>768</v>
      </c>
      <c r="D148" s="945" t="s">
        <v>311</v>
      </c>
      <c r="E148" s="946"/>
      <c r="F148" s="148" t="s">
        <v>86</v>
      </c>
      <c r="G148" s="175" t="s">
        <v>721</v>
      </c>
      <c r="H148" s="512"/>
      <c r="I148" s="513"/>
      <c r="J148" s="718"/>
      <c r="K148" s="13"/>
    </row>
    <row r="149" spans="1:13" s="58" customFormat="1" ht="29.25" customHeight="1">
      <c r="A149" s="1041"/>
      <c r="B149" s="942" t="s">
        <v>312</v>
      </c>
      <c r="C149" s="109" t="s">
        <v>797</v>
      </c>
      <c r="D149" s="945" t="s">
        <v>313</v>
      </c>
      <c r="E149" s="946"/>
      <c r="F149" s="148" t="s">
        <v>86</v>
      </c>
      <c r="G149" s="175" t="s">
        <v>721</v>
      </c>
      <c r="H149" s="512"/>
      <c r="I149" s="513"/>
      <c r="J149" s="718"/>
      <c r="L149" s="13"/>
      <c r="M149" s="13"/>
    </row>
    <row r="150" spans="1:13" s="77" customFormat="1" ht="29.25" customHeight="1">
      <c r="A150" s="1041"/>
      <c r="B150" s="943"/>
      <c r="C150" s="109" t="s">
        <v>769</v>
      </c>
      <c r="D150" s="974" t="s">
        <v>314</v>
      </c>
      <c r="E150" s="975"/>
      <c r="F150" s="148" t="s">
        <v>86</v>
      </c>
      <c r="G150" s="175" t="s">
        <v>721</v>
      </c>
      <c r="H150" s="512"/>
      <c r="I150" s="513"/>
      <c r="J150" s="718"/>
    </row>
    <row r="151" spans="1:13" ht="29.25" customHeight="1">
      <c r="A151" s="1041"/>
      <c r="B151" s="943"/>
      <c r="C151" s="109" t="s">
        <v>770</v>
      </c>
      <c r="D151" s="947" t="s">
        <v>659</v>
      </c>
      <c r="E151" s="948"/>
      <c r="F151" s="149" t="s">
        <v>66</v>
      </c>
      <c r="G151" s="166" t="s">
        <v>722</v>
      </c>
      <c r="H151" s="512"/>
      <c r="I151" s="513"/>
      <c r="J151" s="718"/>
      <c r="K151" s="13"/>
      <c r="L151" s="13"/>
      <c r="M151" s="13"/>
    </row>
    <row r="152" spans="1:13" ht="29.25" customHeight="1" thickBot="1">
      <c r="A152" s="1042"/>
      <c r="B152" s="944"/>
      <c r="C152" s="390" t="s">
        <v>798</v>
      </c>
      <c r="D152" s="957" t="s">
        <v>315</v>
      </c>
      <c r="E152" s="958"/>
      <c r="F152" s="176" t="s">
        <v>66</v>
      </c>
      <c r="G152" s="177" t="s">
        <v>722</v>
      </c>
      <c r="H152" s="510"/>
      <c r="I152" s="511"/>
      <c r="J152" s="724"/>
      <c r="K152" s="13"/>
      <c r="L152" s="13"/>
      <c r="M152" s="13"/>
    </row>
    <row r="153" spans="1:13" ht="23.25" customHeight="1">
      <c r="B153" s="116"/>
      <c r="C153" s="117"/>
      <c r="D153" s="954" t="s">
        <v>963</v>
      </c>
      <c r="E153" s="954"/>
      <c r="F153" s="954"/>
      <c r="G153" s="954"/>
      <c r="H153" s="954"/>
      <c r="I153" s="954"/>
      <c r="J153" s="954"/>
      <c r="K153" s="13"/>
      <c r="L153" s="13"/>
      <c r="M153" s="13"/>
    </row>
    <row r="154" spans="1:13" ht="23.25" customHeight="1" thickBot="1">
      <c r="B154" s="116"/>
      <c r="C154" s="117"/>
      <c r="D154" s="491"/>
      <c r="E154" s="491"/>
      <c r="F154" s="491"/>
      <c r="G154" s="491"/>
      <c r="H154" s="491"/>
      <c r="I154" s="491"/>
      <c r="J154" s="491"/>
      <c r="K154" s="13"/>
      <c r="L154" s="13"/>
      <c r="M154" s="13"/>
    </row>
    <row r="155" spans="1:13" s="58" customFormat="1" ht="20.25" thickTop="1" thickBot="1">
      <c r="A155" s="1163" t="s">
        <v>89</v>
      </c>
      <c r="B155" s="1164"/>
      <c r="C155" s="1164"/>
      <c r="D155" s="1164"/>
      <c r="E155" s="1164"/>
      <c r="F155" s="1164"/>
      <c r="G155" s="1164"/>
      <c r="H155" s="960"/>
      <c r="I155" s="960"/>
      <c r="J155" s="1165"/>
      <c r="K155" s="74"/>
      <c r="L155" s="76"/>
      <c r="M155" s="77"/>
    </row>
    <row r="156" spans="1:13" s="58" customFormat="1" ht="19.5" thickTop="1">
      <c r="A156" s="1166" t="s">
        <v>90</v>
      </c>
      <c r="B156" s="1168" t="s">
        <v>91</v>
      </c>
      <c r="C156" s="1169"/>
      <c r="D156" s="1169"/>
      <c r="E156" s="1170"/>
      <c r="F156" s="983" t="s">
        <v>53</v>
      </c>
      <c r="G156" s="985" t="s">
        <v>980</v>
      </c>
      <c r="H156" s="955" t="s">
        <v>92</v>
      </c>
      <c r="I156" s="956"/>
      <c r="J156" s="994" t="s">
        <v>56</v>
      </c>
      <c r="K156" s="50"/>
      <c r="L156" s="13"/>
      <c r="M156" s="13"/>
    </row>
    <row r="157" spans="1:13" s="58" customFormat="1" ht="19.5" thickBot="1">
      <c r="A157" s="1167"/>
      <c r="B157" s="1171"/>
      <c r="C157" s="1172"/>
      <c r="D157" s="1172"/>
      <c r="E157" s="1173"/>
      <c r="F157" s="984"/>
      <c r="G157" s="986"/>
      <c r="H157" s="53" t="s">
        <v>60</v>
      </c>
      <c r="I157" s="54" t="s">
        <v>61</v>
      </c>
      <c r="J157" s="995"/>
      <c r="K157" s="50"/>
      <c r="L157" s="13"/>
      <c r="M157" s="13"/>
    </row>
    <row r="158" spans="1:13" s="58" customFormat="1" ht="30" customHeight="1">
      <c r="A158" s="78">
        <v>1</v>
      </c>
      <c r="B158" s="1037" t="s">
        <v>93</v>
      </c>
      <c r="C158" s="1038"/>
      <c r="D158" s="1038"/>
      <c r="E158" s="1039"/>
      <c r="F158" s="79" t="s">
        <v>606</v>
      </c>
      <c r="G158" s="80"/>
      <c r="H158" s="779"/>
      <c r="I158" s="780"/>
      <c r="J158" s="725"/>
      <c r="K158" s="81"/>
      <c r="L158" s="7"/>
      <c r="M158" s="7"/>
    </row>
    <row r="159" spans="1:13" s="58" customFormat="1" ht="30" customHeight="1">
      <c r="A159" s="1154">
        <v>2</v>
      </c>
      <c r="B159" s="1155" t="s">
        <v>94</v>
      </c>
      <c r="C159" s="1156"/>
      <c r="D159" s="1156"/>
      <c r="E159" s="347" t="s">
        <v>95</v>
      </c>
      <c r="F159" s="82" t="s">
        <v>96</v>
      </c>
      <c r="G159" s="83" t="s">
        <v>726</v>
      </c>
      <c r="H159" s="781"/>
      <c r="I159" s="782"/>
      <c r="J159" s="726"/>
      <c r="K159" s="81"/>
      <c r="L159" s="7"/>
      <c r="M159" s="7"/>
    </row>
    <row r="160" spans="1:13" s="58" customFormat="1" ht="30" customHeight="1">
      <c r="A160" s="1154"/>
      <c r="B160" s="1037"/>
      <c r="C160" s="1038"/>
      <c r="D160" s="1038"/>
      <c r="E160" s="348" t="s">
        <v>97</v>
      </c>
      <c r="F160" s="82" t="s">
        <v>96</v>
      </c>
      <c r="G160" s="83" t="s">
        <v>726</v>
      </c>
      <c r="H160" s="781"/>
      <c r="I160" s="782"/>
      <c r="J160" s="726"/>
      <c r="K160" s="81"/>
      <c r="L160" s="7"/>
      <c r="M160" s="7"/>
    </row>
    <row r="161" spans="1:16" s="58" customFormat="1" ht="30" customHeight="1">
      <c r="A161" s="962">
        <v>3</v>
      </c>
      <c r="B161" s="971" t="s">
        <v>98</v>
      </c>
      <c r="C161" s="972"/>
      <c r="D161" s="972"/>
      <c r="E161" s="973"/>
      <c r="F161" s="82" t="s">
        <v>99</v>
      </c>
      <c r="G161" s="83" t="s">
        <v>726</v>
      </c>
      <c r="H161" s="781"/>
      <c r="I161" s="782"/>
      <c r="J161" s="726"/>
      <c r="K161" s="81"/>
      <c r="L161" s="7"/>
      <c r="M161" s="7"/>
    </row>
    <row r="162" spans="1:16" s="58" customFormat="1" ht="30" customHeight="1">
      <c r="A162" s="963"/>
      <c r="B162" s="1157" t="s">
        <v>1063</v>
      </c>
      <c r="C162" s="1158"/>
      <c r="D162" s="1158"/>
      <c r="E162" s="812" t="s">
        <v>1064</v>
      </c>
      <c r="F162" s="82" t="s">
        <v>1078</v>
      </c>
      <c r="G162" s="83" t="s">
        <v>726</v>
      </c>
      <c r="H162" s="829"/>
      <c r="I162" s="830"/>
      <c r="J162" s="726"/>
      <c r="K162" s="81"/>
      <c r="L162" s="7"/>
      <c r="M162" s="7"/>
    </row>
    <row r="163" spans="1:16" s="58" customFormat="1" ht="30" customHeight="1">
      <c r="A163" s="84">
        <v>4</v>
      </c>
      <c r="B163" s="971" t="s">
        <v>100</v>
      </c>
      <c r="C163" s="972"/>
      <c r="D163" s="972"/>
      <c r="E163" s="973"/>
      <c r="F163" s="82" t="s">
        <v>101</v>
      </c>
      <c r="G163" s="83" t="s">
        <v>726</v>
      </c>
      <c r="H163" s="781"/>
      <c r="I163" s="782"/>
      <c r="J163" s="726"/>
      <c r="K163" s="81"/>
      <c r="L163" s="7"/>
      <c r="M163" s="7"/>
    </row>
    <row r="164" spans="1:16" s="58" customFormat="1" ht="30" customHeight="1">
      <c r="A164" s="85">
        <v>5</v>
      </c>
      <c r="B164" s="971" t="s">
        <v>102</v>
      </c>
      <c r="C164" s="972"/>
      <c r="D164" s="972"/>
      <c r="E164" s="973"/>
      <c r="F164" s="82" t="s">
        <v>101</v>
      </c>
      <c r="G164" s="83" t="s">
        <v>726</v>
      </c>
      <c r="H164" s="781"/>
      <c r="I164" s="782"/>
      <c r="J164" s="726"/>
      <c r="K164" s="81"/>
      <c r="L164" s="7"/>
      <c r="M164" s="7"/>
    </row>
    <row r="165" spans="1:16" s="76" customFormat="1" ht="30" customHeight="1">
      <c r="A165" s="85">
        <v>6</v>
      </c>
      <c r="B165" s="971" t="s">
        <v>103</v>
      </c>
      <c r="C165" s="972"/>
      <c r="D165" s="972"/>
      <c r="E165" s="973"/>
      <c r="F165" s="82" t="s">
        <v>104</v>
      </c>
      <c r="G165" s="83" t="s">
        <v>726</v>
      </c>
      <c r="H165" s="781"/>
      <c r="I165" s="782"/>
      <c r="J165" s="726"/>
      <c r="K165" s="81"/>
      <c r="L165" s="7"/>
      <c r="M165" s="7"/>
    </row>
    <row r="166" spans="1:16" s="75" customFormat="1" ht="30" customHeight="1">
      <c r="A166" s="85">
        <v>7</v>
      </c>
      <c r="B166" s="971" t="s">
        <v>105</v>
      </c>
      <c r="C166" s="972"/>
      <c r="D166" s="972"/>
      <c r="E166" s="973"/>
      <c r="F166" s="82" t="s">
        <v>104</v>
      </c>
      <c r="G166" s="83" t="s">
        <v>726</v>
      </c>
      <c r="H166" s="781"/>
      <c r="I166" s="782"/>
      <c r="J166" s="726"/>
      <c r="K166" s="81"/>
      <c r="L166" s="7"/>
      <c r="M166" s="7"/>
    </row>
    <row r="167" spans="1:16" ht="30" customHeight="1">
      <c r="A167" s="85">
        <v>8</v>
      </c>
      <c r="B167" s="971" t="s">
        <v>106</v>
      </c>
      <c r="C167" s="972"/>
      <c r="D167" s="972"/>
      <c r="E167" s="973"/>
      <c r="F167" s="82" t="s">
        <v>104</v>
      </c>
      <c r="G167" s="83" t="s">
        <v>726</v>
      </c>
      <c r="H167" s="781"/>
      <c r="I167" s="782"/>
      <c r="J167" s="726"/>
      <c r="K167" s="81"/>
      <c r="L167" s="7"/>
      <c r="M167" s="7"/>
      <c r="O167" s="58"/>
      <c r="P167" s="58"/>
    </row>
    <row r="168" spans="1:16" ht="30" customHeight="1" thickBot="1">
      <c r="A168" s="86">
        <v>9</v>
      </c>
      <c r="B168" s="976" t="s">
        <v>107</v>
      </c>
      <c r="C168" s="977"/>
      <c r="D168" s="977"/>
      <c r="E168" s="978"/>
      <c r="F168" s="87" t="s">
        <v>104</v>
      </c>
      <c r="G168" s="88" t="s">
        <v>726</v>
      </c>
      <c r="H168" s="783"/>
      <c r="I168" s="784"/>
      <c r="J168" s="727"/>
      <c r="K168" s="81"/>
      <c r="L168" s="7"/>
      <c r="M168" s="7"/>
    </row>
    <row r="169" spans="1:16" s="52" customFormat="1" ht="21.75" customHeight="1" thickTop="1" thickBot="1">
      <c r="A169" s="333"/>
      <c r="B169" s="452"/>
      <c r="C169" s="452"/>
      <c r="D169" s="452"/>
      <c r="E169" s="452"/>
      <c r="F169" s="453"/>
      <c r="G169" s="92"/>
      <c r="H169" s="522"/>
      <c r="I169" s="522"/>
      <c r="J169" s="454"/>
      <c r="K169" s="81"/>
      <c r="L169" s="81"/>
      <c r="M169" s="81"/>
    </row>
    <row r="170" spans="1:16" ht="20.25" thickTop="1" thickBot="1">
      <c r="A170" s="959" t="s">
        <v>316</v>
      </c>
      <c r="B170" s="960"/>
      <c r="C170" s="960"/>
      <c r="D170" s="960"/>
      <c r="E170" s="960"/>
      <c r="F170" s="960"/>
      <c r="G170" s="960"/>
      <c r="H170" s="960"/>
      <c r="I170" s="960"/>
      <c r="J170" s="961"/>
      <c r="K170" s="74"/>
      <c r="L170" s="76"/>
      <c r="M170" s="77"/>
      <c r="O170" s="58"/>
      <c r="P170" s="58"/>
    </row>
    <row r="171" spans="1:16" ht="19.5" thickTop="1">
      <c r="A171" s="1009"/>
      <c r="B171" s="1010"/>
      <c r="C171" s="1013" t="s">
        <v>90</v>
      </c>
      <c r="D171" s="1015" t="s">
        <v>317</v>
      </c>
      <c r="E171" s="1016"/>
      <c r="F171" s="983" t="s">
        <v>53</v>
      </c>
      <c r="G171" s="985" t="s">
        <v>980</v>
      </c>
      <c r="H171" s="955" t="s">
        <v>92</v>
      </c>
      <c r="I171" s="956"/>
      <c r="J171" s="994" t="s">
        <v>56</v>
      </c>
      <c r="K171" s="50"/>
      <c r="L171" s="13"/>
      <c r="M171" s="13"/>
      <c r="N171" s="58"/>
    </row>
    <row r="172" spans="1:16" ht="19.5" thickBot="1">
      <c r="A172" s="1011"/>
      <c r="B172" s="1012"/>
      <c r="C172" s="1014"/>
      <c r="D172" s="1017"/>
      <c r="E172" s="1018"/>
      <c r="F172" s="984"/>
      <c r="G172" s="986"/>
      <c r="H172" s="53" t="s">
        <v>60</v>
      </c>
      <c r="I172" s="54" t="s">
        <v>61</v>
      </c>
      <c r="J172" s="995"/>
      <c r="K172" s="50"/>
      <c r="L172" s="13"/>
      <c r="M172" s="13"/>
      <c r="N172" s="58"/>
    </row>
    <row r="173" spans="1:16" s="58" customFormat="1" ht="42.75" customHeight="1">
      <c r="A173" s="996"/>
      <c r="B173" s="997"/>
      <c r="C173" s="109">
        <v>1</v>
      </c>
      <c r="D173" s="952" t="s">
        <v>318</v>
      </c>
      <c r="E173" s="953"/>
      <c r="F173" s="128" t="s">
        <v>319</v>
      </c>
      <c r="G173" s="184" t="s">
        <v>726</v>
      </c>
      <c r="H173" s="785"/>
      <c r="I173" s="786"/>
      <c r="J173" s="728"/>
      <c r="K173" s="126"/>
      <c r="M173" s="13"/>
      <c r="N173" s="13"/>
    </row>
    <row r="174" spans="1:16" s="58" customFormat="1" ht="42.75" customHeight="1">
      <c r="A174" s="996"/>
      <c r="B174" s="997"/>
      <c r="C174" s="109">
        <v>2</v>
      </c>
      <c r="D174" s="952" t="s">
        <v>320</v>
      </c>
      <c r="E174" s="953"/>
      <c r="F174" s="128" t="s">
        <v>321</v>
      </c>
      <c r="G174" s="184" t="s">
        <v>726</v>
      </c>
      <c r="H174" s="785"/>
      <c r="I174" s="786"/>
      <c r="J174" s="728"/>
      <c r="K174" s="51"/>
      <c r="M174" s="13"/>
      <c r="N174" s="13"/>
    </row>
    <row r="175" spans="1:16" s="58" customFormat="1" ht="30.75" customHeight="1">
      <c r="A175" s="996"/>
      <c r="B175" s="997"/>
      <c r="C175" s="109">
        <v>3</v>
      </c>
      <c r="D175" s="545" t="s">
        <v>322</v>
      </c>
      <c r="E175" s="544"/>
      <c r="F175" s="185" t="s">
        <v>323</v>
      </c>
      <c r="G175" s="184" t="s">
        <v>726</v>
      </c>
      <c r="H175" s="787"/>
      <c r="I175" s="788"/>
      <c r="J175" s="729"/>
      <c r="K175" s="51"/>
      <c r="M175" s="13"/>
      <c r="N175" s="13"/>
    </row>
    <row r="176" spans="1:16" s="58" customFormat="1" ht="30" customHeight="1">
      <c r="A176" s="996"/>
      <c r="B176" s="997"/>
      <c r="C176" s="933">
        <v>4</v>
      </c>
      <c r="D176" s="546" t="s">
        <v>992</v>
      </c>
      <c r="E176" s="378" t="s">
        <v>325</v>
      </c>
      <c r="F176" s="128" t="s">
        <v>326</v>
      </c>
      <c r="G176" s="184" t="s">
        <v>726</v>
      </c>
      <c r="H176" s="789"/>
      <c r="I176" s="790"/>
      <c r="J176" s="929"/>
      <c r="K176" s="51"/>
      <c r="M176" s="13"/>
      <c r="N176" s="13"/>
    </row>
    <row r="177" spans="1:15" s="58" customFormat="1" ht="30" customHeight="1">
      <c r="A177" s="996"/>
      <c r="B177" s="997"/>
      <c r="C177" s="934"/>
      <c r="D177" s="936" t="s">
        <v>993</v>
      </c>
      <c r="E177" s="378" t="s">
        <v>327</v>
      </c>
      <c r="F177" s="128" t="s">
        <v>328</v>
      </c>
      <c r="G177" s="184" t="s">
        <v>726</v>
      </c>
      <c r="H177" s="791"/>
      <c r="I177" s="792"/>
      <c r="J177" s="930"/>
      <c r="K177" s="51"/>
      <c r="M177" s="13"/>
      <c r="N177" s="13"/>
    </row>
    <row r="178" spans="1:15" s="58" customFormat="1" ht="30" customHeight="1">
      <c r="A178" s="996"/>
      <c r="B178" s="997"/>
      <c r="C178" s="935"/>
      <c r="D178" s="937"/>
      <c r="E178" s="378" t="s">
        <v>329</v>
      </c>
      <c r="F178" s="128" t="s">
        <v>330</v>
      </c>
      <c r="G178" s="184" t="s">
        <v>726</v>
      </c>
      <c r="H178" s="791"/>
      <c r="I178" s="792"/>
      <c r="J178" s="931"/>
      <c r="K178" s="51"/>
      <c r="M178" s="13"/>
      <c r="N178" s="13"/>
    </row>
    <row r="179" spans="1:15" s="58" customFormat="1" ht="41.25" customHeight="1">
      <c r="A179" s="996"/>
      <c r="B179" s="997"/>
      <c r="C179" s="109">
        <v>5</v>
      </c>
      <c r="D179" s="987" t="s">
        <v>332</v>
      </c>
      <c r="E179" s="988"/>
      <c r="F179" s="128" t="s">
        <v>333</v>
      </c>
      <c r="G179" s="184" t="s">
        <v>726</v>
      </c>
      <c r="H179" s="785"/>
      <c r="I179" s="786"/>
      <c r="J179" s="728"/>
      <c r="K179" s="51"/>
      <c r="M179" s="13"/>
      <c r="N179" s="13"/>
    </row>
    <row r="180" spans="1:15" ht="26.1" customHeight="1">
      <c r="A180" s="996"/>
      <c r="B180" s="997"/>
      <c r="C180" s="62">
        <v>6</v>
      </c>
      <c r="D180" s="987" t="s">
        <v>334</v>
      </c>
      <c r="E180" s="988"/>
      <c r="F180" s="185" t="s">
        <v>335</v>
      </c>
      <c r="G180" s="184" t="s">
        <v>726</v>
      </c>
      <c r="H180" s="785"/>
      <c r="I180" s="786"/>
      <c r="J180" s="728"/>
      <c r="K180" s="51"/>
      <c r="L180" s="13"/>
      <c r="M180" s="13"/>
    </row>
    <row r="181" spans="1:15" s="58" customFormat="1" ht="26.1" customHeight="1">
      <c r="A181" s="996"/>
      <c r="B181" s="997"/>
      <c r="C181" s="109">
        <v>7</v>
      </c>
      <c r="D181" s="987" t="s">
        <v>336</v>
      </c>
      <c r="E181" s="988"/>
      <c r="F181" s="185" t="s">
        <v>335</v>
      </c>
      <c r="G181" s="184" t="s">
        <v>726</v>
      </c>
      <c r="H181" s="785"/>
      <c r="I181" s="786"/>
      <c r="J181" s="728"/>
      <c r="K181" s="51"/>
      <c r="L181" s="7"/>
      <c r="M181" s="7"/>
      <c r="N181" s="7"/>
      <c r="O181" s="7"/>
    </row>
    <row r="182" spans="1:15" s="58" customFormat="1" ht="26.1" customHeight="1" thickBot="1">
      <c r="A182" s="998"/>
      <c r="B182" s="999"/>
      <c r="C182" s="395">
        <v>8</v>
      </c>
      <c r="D182" s="1007" t="s">
        <v>337</v>
      </c>
      <c r="E182" s="1008"/>
      <c r="F182" s="186" t="s">
        <v>668</v>
      </c>
      <c r="G182" s="187" t="s">
        <v>726</v>
      </c>
      <c r="H182" s="793"/>
      <c r="I182" s="794"/>
      <c r="J182" s="730"/>
      <c r="K182" s="51"/>
      <c r="L182" s="7"/>
    </row>
    <row r="183" spans="1:15" s="58" customFormat="1" ht="21" customHeight="1" thickTop="1" thickBot="1">
      <c r="A183" s="178"/>
      <c r="B183" s="179"/>
      <c r="C183" s="180"/>
      <c r="D183" s="180"/>
      <c r="E183" s="377"/>
      <c r="F183" s="181"/>
      <c r="G183" s="182"/>
      <c r="H183" s="13"/>
      <c r="I183" s="13"/>
      <c r="J183" s="2"/>
      <c r="K183" s="73"/>
      <c r="L183" s="183"/>
      <c r="M183" s="51"/>
      <c r="N183" s="7"/>
    </row>
    <row r="184" spans="1:15" s="58" customFormat="1" ht="27.75" customHeight="1" thickBot="1">
      <c r="A184" s="966" t="s">
        <v>338</v>
      </c>
      <c r="B184" s="967"/>
      <c r="C184" s="967"/>
      <c r="D184" s="967"/>
      <c r="E184" s="968" t="s">
        <v>339</v>
      </c>
      <c r="F184" s="968"/>
      <c r="G184" s="968" t="s">
        <v>340</v>
      </c>
      <c r="H184" s="968"/>
      <c r="I184" s="968"/>
      <c r="J184" s="969"/>
      <c r="N184" s="7"/>
    </row>
    <row r="185" spans="1:15" ht="72" customHeight="1">
      <c r="A185" s="1019" t="s">
        <v>341</v>
      </c>
      <c r="B185" s="1020"/>
      <c r="C185" s="1025" t="s">
        <v>342</v>
      </c>
      <c r="D185" s="523" t="s">
        <v>343</v>
      </c>
      <c r="E185" s="1028"/>
      <c r="F185" s="1028"/>
      <c r="G185" s="1028"/>
      <c r="H185" s="1028"/>
      <c r="I185" s="1028"/>
      <c r="J185" s="1029"/>
      <c r="K185" s="7"/>
      <c r="L185" s="7"/>
      <c r="M185" s="7"/>
    </row>
    <row r="186" spans="1:15" ht="72" customHeight="1">
      <c r="A186" s="1021"/>
      <c r="B186" s="1022"/>
      <c r="C186" s="1026"/>
      <c r="D186" s="524" t="s">
        <v>344</v>
      </c>
      <c r="E186" s="1030"/>
      <c r="F186" s="1030"/>
      <c r="G186" s="1030"/>
      <c r="H186" s="1030"/>
      <c r="I186" s="1030"/>
      <c r="J186" s="1031"/>
      <c r="K186" s="7"/>
      <c r="L186" s="7"/>
      <c r="M186" s="7"/>
    </row>
    <row r="187" spans="1:15" ht="72" customHeight="1">
      <c r="A187" s="1021"/>
      <c r="B187" s="1022"/>
      <c r="C187" s="1026"/>
      <c r="D187" s="524" t="s">
        <v>345</v>
      </c>
      <c r="E187" s="1030"/>
      <c r="F187" s="1030"/>
      <c r="G187" s="1030"/>
      <c r="H187" s="1030"/>
      <c r="I187" s="1030"/>
      <c r="J187" s="1031"/>
      <c r="K187" s="7"/>
      <c r="L187" s="7"/>
      <c r="M187" s="7"/>
    </row>
    <row r="188" spans="1:15" ht="72" customHeight="1" thickBot="1">
      <c r="A188" s="1023"/>
      <c r="B188" s="1024"/>
      <c r="C188" s="1027"/>
      <c r="D188" s="525" t="s">
        <v>346</v>
      </c>
      <c r="E188" s="1032"/>
      <c r="F188" s="1032"/>
      <c r="G188" s="1032"/>
      <c r="H188" s="1032"/>
      <c r="I188" s="1032"/>
      <c r="J188" s="1033"/>
      <c r="K188" s="7"/>
      <c r="L188" s="7"/>
      <c r="M188" s="7"/>
    </row>
  </sheetData>
  <sheetProtection sheet="1" autoFilter="0"/>
  <autoFilter ref="A9:J182">
    <filterColumn colId="3" showButton="0"/>
    <filterColumn colId="7" showButton="0"/>
  </autoFilter>
  <dataConsolidate/>
  <mergeCells count="222">
    <mergeCell ref="I2:J3"/>
    <mergeCell ref="I4:J5"/>
    <mergeCell ref="F2:F3"/>
    <mergeCell ref="F4:F5"/>
    <mergeCell ref="D54:J54"/>
    <mergeCell ref="J9:J11"/>
    <mergeCell ref="D15:E15"/>
    <mergeCell ref="D16:E16"/>
    <mergeCell ref="J26:J28"/>
    <mergeCell ref="A7:E7"/>
    <mergeCell ref="F7:J7"/>
    <mergeCell ref="A8:B8"/>
    <mergeCell ref="C8:E8"/>
    <mergeCell ref="F8:J8"/>
    <mergeCell ref="A9:A11"/>
    <mergeCell ref="H9:I10"/>
    <mergeCell ref="G9:G11"/>
    <mergeCell ref="B9:B11"/>
    <mergeCell ref="C9:C11"/>
    <mergeCell ref="D9:E11"/>
    <mergeCell ref="F9:F11"/>
    <mergeCell ref="D13:E13"/>
    <mergeCell ref="A12:A21"/>
    <mergeCell ref="B12:B13"/>
    <mergeCell ref="D12:E12"/>
    <mergeCell ref="B14:B16"/>
    <mergeCell ref="D14:E14"/>
    <mergeCell ref="B17:B19"/>
    <mergeCell ref="D17:E17"/>
    <mergeCell ref="D19:E19"/>
    <mergeCell ref="B20:B21"/>
    <mergeCell ref="D20:E20"/>
    <mergeCell ref="D21:E21"/>
    <mergeCell ref="A155:J155"/>
    <mergeCell ref="A156:A157"/>
    <mergeCell ref="B156:E157"/>
    <mergeCell ref="F156:F157"/>
    <mergeCell ref="G156:G157"/>
    <mergeCell ref="H156:I156"/>
    <mergeCell ref="J156:J157"/>
    <mergeCell ref="A159:A160"/>
    <mergeCell ref="B159:D160"/>
    <mergeCell ref="B161:E161"/>
    <mergeCell ref="B163:E163"/>
    <mergeCell ref="B164:E164"/>
    <mergeCell ref="B162:D162"/>
    <mergeCell ref="F24:J24"/>
    <mergeCell ref="A25:B25"/>
    <mergeCell ref="C25:E25"/>
    <mergeCell ref="F25:J25"/>
    <mergeCell ref="D101:E101"/>
    <mergeCell ref="A26:A28"/>
    <mergeCell ref="B26:B28"/>
    <mergeCell ref="C26:C28"/>
    <mergeCell ref="D26:E28"/>
    <mergeCell ref="F26:F28"/>
    <mergeCell ref="G26:G28"/>
    <mergeCell ref="H26:I27"/>
    <mergeCell ref="D52:E52"/>
    <mergeCell ref="A29:A53"/>
    <mergeCell ref="B29:B33"/>
    <mergeCell ref="D29:E29"/>
    <mergeCell ref="C30:C33"/>
    <mergeCell ref="D34:E34"/>
    <mergeCell ref="B35:B38"/>
    <mergeCell ref="D35:E35"/>
    <mergeCell ref="C58:C60"/>
    <mergeCell ref="D58:E60"/>
    <mergeCell ref="F58:F60"/>
    <mergeCell ref="B39:B41"/>
    <mergeCell ref="D39:E39"/>
    <mergeCell ref="B42:B49"/>
    <mergeCell ref="D42:E42"/>
    <mergeCell ref="D50:E50"/>
    <mergeCell ref="B51:B52"/>
    <mergeCell ref="D51:E51"/>
    <mergeCell ref="G58:G60"/>
    <mergeCell ref="H58:I59"/>
    <mergeCell ref="J58:J60"/>
    <mergeCell ref="D53:E53"/>
    <mergeCell ref="F56:J56"/>
    <mergeCell ref="A57:B57"/>
    <mergeCell ref="C57:E57"/>
    <mergeCell ref="F57:J57"/>
    <mergeCell ref="A58:A60"/>
    <mergeCell ref="B58:B60"/>
    <mergeCell ref="A61:A72"/>
    <mergeCell ref="B61:B67"/>
    <mergeCell ref="D61:E61"/>
    <mergeCell ref="D62:E62"/>
    <mergeCell ref="D63:E63"/>
    <mergeCell ref="D64:E64"/>
    <mergeCell ref="D65:E65"/>
    <mergeCell ref="D66:E66"/>
    <mergeCell ref="D67:E67"/>
    <mergeCell ref="B68:B70"/>
    <mergeCell ref="D68:E68"/>
    <mergeCell ref="D69:E69"/>
    <mergeCell ref="D70:E70"/>
    <mergeCell ref="B71:B72"/>
    <mergeCell ref="D71:E71"/>
    <mergeCell ref="F75:J75"/>
    <mergeCell ref="A76:B76"/>
    <mergeCell ref="C76:E76"/>
    <mergeCell ref="F76:J76"/>
    <mergeCell ref="A77:A79"/>
    <mergeCell ref="B77:B79"/>
    <mergeCell ref="C77:C79"/>
    <mergeCell ref="D77:E79"/>
    <mergeCell ref="F77:F79"/>
    <mergeCell ref="G77:G79"/>
    <mergeCell ref="H77:I78"/>
    <mergeCell ref="J77:J79"/>
    <mergeCell ref="A80:A112"/>
    <mergeCell ref="D80:E80"/>
    <mergeCell ref="B81:B83"/>
    <mergeCell ref="D81:E81"/>
    <mergeCell ref="D82:E82"/>
    <mergeCell ref="D83:E83"/>
    <mergeCell ref="B84:B89"/>
    <mergeCell ref="D84:E84"/>
    <mergeCell ref="D87:E87"/>
    <mergeCell ref="D88:E88"/>
    <mergeCell ref="D89:E89"/>
    <mergeCell ref="B90:B98"/>
    <mergeCell ref="D90:E90"/>
    <mergeCell ref="D98:E98"/>
    <mergeCell ref="D99:E99"/>
    <mergeCell ref="J116:J118"/>
    <mergeCell ref="D102:E102"/>
    <mergeCell ref="D104:E104"/>
    <mergeCell ref="B99:B112"/>
    <mergeCell ref="D105:E105"/>
    <mergeCell ref="D106:E106"/>
    <mergeCell ref="D109:E109"/>
    <mergeCell ref="D148:E148"/>
    <mergeCell ref="B133:B134"/>
    <mergeCell ref="F115:J115"/>
    <mergeCell ref="A116:A118"/>
    <mergeCell ref="B116:B118"/>
    <mergeCell ref="C116:C118"/>
    <mergeCell ref="D116:E118"/>
    <mergeCell ref="F116:F118"/>
    <mergeCell ref="G116:G118"/>
    <mergeCell ref="H116:I117"/>
    <mergeCell ref="B158:E158"/>
    <mergeCell ref="B165:E165"/>
    <mergeCell ref="A119:A152"/>
    <mergeCell ref="B119:B126"/>
    <mergeCell ref="D119:E119"/>
    <mergeCell ref="D127:E127"/>
    <mergeCell ref="B128:B132"/>
    <mergeCell ref="D128:E128"/>
    <mergeCell ref="D132:E132"/>
    <mergeCell ref="D147:E147"/>
    <mergeCell ref="D133:E133"/>
    <mergeCell ref="B135:B136"/>
    <mergeCell ref="D135:E135"/>
    <mergeCell ref="D136:E136"/>
    <mergeCell ref="B137:B141"/>
    <mergeCell ref="D137:E137"/>
    <mergeCell ref="C140:C141"/>
    <mergeCell ref="A185:B188"/>
    <mergeCell ref="C185:C188"/>
    <mergeCell ref="E185:F185"/>
    <mergeCell ref="G185:J185"/>
    <mergeCell ref="E186:F186"/>
    <mergeCell ref="G186:J186"/>
    <mergeCell ref="E187:F187"/>
    <mergeCell ref="G187:J187"/>
    <mergeCell ref="E188:F188"/>
    <mergeCell ref="G188:J188"/>
    <mergeCell ref="A2:C2"/>
    <mergeCell ref="J171:J172"/>
    <mergeCell ref="A173:B182"/>
    <mergeCell ref="A3:C5"/>
    <mergeCell ref="H2:H3"/>
    <mergeCell ref="D182:E182"/>
    <mergeCell ref="A171:B172"/>
    <mergeCell ref="C171:C172"/>
    <mergeCell ref="D171:E172"/>
    <mergeCell ref="D179:E179"/>
    <mergeCell ref="D3:E5"/>
    <mergeCell ref="F171:F172"/>
    <mergeCell ref="G171:G172"/>
    <mergeCell ref="D181:E181"/>
    <mergeCell ref="D180:E180"/>
    <mergeCell ref="D2:E2"/>
    <mergeCell ref="D173:E173"/>
    <mergeCell ref="D143:E143"/>
    <mergeCell ref="D144:E144"/>
    <mergeCell ref="D145:E145"/>
    <mergeCell ref="H141:I141"/>
    <mergeCell ref="A184:D184"/>
    <mergeCell ref="E184:F184"/>
    <mergeCell ref="G184:J184"/>
    <mergeCell ref="B144:B148"/>
    <mergeCell ref="D146:E146"/>
    <mergeCell ref="B166:E166"/>
    <mergeCell ref="B167:E167"/>
    <mergeCell ref="D150:E150"/>
    <mergeCell ref="B168:E168"/>
    <mergeCell ref="G2:G5"/>
    <mergeCell ref="D174:E174"/>
    <mergeCell ref="D73:J73"/>
    <mergeCell ref="D113:J113"/>
    <mergeCell ref="H171:I171"/>
    <mergeCell ref="D153:J153"/>
    <mergeCell ref="D152:E152"/>
    <mergeCell ref="A170:J170"/>
    <mergeCell ref="A161:A162"/>
    <mergeCell ref="H140:I140"/>
    <mergeCell ref="J91:J97"/>
    <mergeCell ref="J176:J178"/>
    <mergeCell ref="A1:J1"/>
    <mergeCell ref="C176:C178"/>
    <mergeCell ref="D177:D178"/>
    <mergeCell ref="D110:E110"/>
    <mergeCell ref="H4:H5"/>
    <mergeCell ref="B149:B152"/>
    <mergeCell ref="D149:E149"/>
    <mergeCell ref="D151:E151"/>
  </mergeCells>
  <phoneticPr fontId="3"/>
  <dataValidations count="8">
    <dataValidation type="decimal" imeMode="disabled" allowBlank="1" showInputMessage="1" showErrorMessage="1" errorTitle="入力エラー" error="0～99.99Kgの範囲で入力して下さい。" sqref="H159:I169">
      <formula1>0</formula1>
      <formula2>99.99</formula2>
    </dataValidation>
    <dataValidation type="decimal" imeMode="disabled" allowBlank="1" showInputMessage="1" showErrorMessage="1" errorTitle="入力エラー" error="0～99.99秒の範囲で入力して下さい。" sqref="H23:I23">
      <formula1>0</formula1>
      <formula2>99.99</formula2>
    </dataValidation>
    <dataValidation type="list" imeMode="disabled" allowBlank="1" showInputMessage="1" showErrorMessage="1" errorTitle="入力エラー" error="リストから値を選択して下さい。" sqref="H12:I21">
      <formula1>選択肢1</formula1>
    </dataValidation>
    <dataValidation type="list" allowBlank="1" showInputMessage="1" showErrorMessage="1" sqref="H61:I72 H80:I80 H83:I84 H87:I87 H90:I90 H99:I99 H102:I102 H105:I106 H110:I110 H119:I133 H135:I137 H142:I152 H29:I53">
      <formula1>選択肢1</formula1>
    </dataValidation>
    <dataValidation type="list" allowBlank="1" showInputMessage="1" showErrorMessage="1" sqref="H81:I81 H111:I111 H100:I100">
      <formula1>選択肢4</formula1>
    </dataValidation>
    <dataValidation type="list" allowBlank="1" showInputMessage="1" showErrorMessage="1" sqref="H82:I82 H98:I98 H112:I112 H134:I134">
      <formula1>選択肢5</formula1>
    </dataValidation>
    <dataValidation type="list" allowBlank="1" showInputMessage="1" showErrorMessage="1" sqref="H85:I85 H89:I89 H101:I101 H103:I104 H107:I107 H109:I109 H138:I138 H173:I174 H179:I181 H158 I158">
      <formula1>選択肢3</formula1>
    </dataValidation>
    <dataValidation type="list" allowBlank="1" showInputMessage="1" showErrorMessage="1" sqref="H86:I86 H88:I88 H91:I97 H108:I108 H182:I182">
      <formula1>選択肢2</formula1>
    </dataValidation>
  </dataValidations>
  <pageMargins left="0.59055118110236227" right="0.39370078740157483" top="0.31496062992125984" bottom="0.19685039370078741" header="0.31496062992125984" footer="0"/>
  <pageSetup paperSize="9" scale="63" fitToHeight="0" orientation="portrait" r:id="rId1"/>
  <headerFooter>
    <oddFooter>&amp;C&amp;P/&amp;N</oddFooter>
  </headerFooter>
  <rowBreaks count="5" manualBreakCount="5">
    <brk id="22" max="16383" man="1"/>
    <brk id="54" max="16383" man="1"/>
    <brk id="73" max="16383" man="1"/>
    <brk id="113" max="16383" man="1"/>
    <brk id="153"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M53"/>
  <sheetViews>
    <sheetView workbookViewId="0">
      <selection activeCell="M17" sqref="M17"/>
    </sheetView>
  </sheetViews>
  <sheetFormatPr defaultRowHeight="13.5"/>
  <cols>
    <col min="1" max="1" width="2.5" style="13" customWidth="1"/>
    <col min="2" max="2" width="2.875" style="13" customWidth="1"/>
    <col min="3" max="3" width="4.875" style="13" customWidth="1"/>
    <col min="4" max="4" width="8.5" style="13" bestFit="1" customWidth="1"/>
    <col min="5" max="5" width="18.25" style="13" customWidth="1"/>
    <col min="6" max="6" width="7.5" style="13" customWidth="1"/>
    <col min="7" max="7" width="10.625" style="13" customWidth="1"/>
    <col min="8" max="8" width="4" style="13" customWidth="1"/>
    <col min="9" max="9" width="2.5" style="13" customWidth="1"/>
    <col min="10" max="10" width="5.125" style="13" customWidth="1"/>
    <col min="11" max="12" width="7.75" style="13" customWidth="1"/>
    <col min="13" max="13" width="22.625" style="13" customWidth="1"/>
    <col min="14" max="16384" width="9" style="13"/>
  </cols>
  <sheetData>
    <row r="1" spans="1:13" ht="21">
      <c r="A1" s="882" t="s">
        <v>1006</v>
      </c>
      <c r="B1" s="882"/>
      <c r="C1" s="882"/>
      <c r="D1" s="882"/>
      <c r="E1" s="882"/>
      <c r="F1" s="882"/>
      <c r="G1" s="882"/>
      <c r="H1" s="882"/>
      <c r="I1" s="882"/>
      <c r="J1" s="882"/>
      <c r="K1" s="882"/>
      <c r="L1" s="882"/>
      <c r="M1" s="882"/>
    </row>
    <row r="2" spans="1:13" ht="9" customHeight="1" thickBot="1"/>
    <row r="3" spans="1:13" ht="16.5" customHeight="1">
      <c r="A3" s="1326" t="s">
        <v>347</v>
      </c>
      <c r="B3" s="1327"/>
      <c r="C3" s="1327"/>
      <c r="D3" s="555" t="s">
        <v>348</v>
      </c>
      <c r="E3" s="1334" t="str">
        <f>IF(ISBLANK(共通ｼｰﾄ!C6),"",共通ｼｰﾄ!C6)</f>
        <v/>
      </c>
      <c r="F3" s="1334"/>
      <c r="G3" s="1335"/>
      <c r="H3" s="1336"/>
      <c r="I3" s="1339" t="s">
        <v>349</v>
      </c>
      <c r="J3" s="1340"/>
      <c r="K3" s="1345" t="s">
        <v>60</v>
      </c>
      <c r="L3" s="1347" t="str">
        <f>IF(ISBLANK(共通ｼｰﾄ!C14),"",共通ｼｰﾄ!C14)</f>
        <v/>
      </c>
      <c r="M3" s="1348"/>
    </row>
    <row r="4" spans="1:13" ht="7.5" customHeight="1">
      <c r="A4" s="1328"/>
      <c r="B4" s="1329"/>
      <c r="C4" s="1329"/>
      <c r="D4" s="1351"/>
      <c r="E4" s="1354" t="str">
        <f>IF(ISBLANK(共通ｼｰﾄ!C7),"",共通ｼｰﾄ!C7)</f>
        <v/>
      </c>
      <c r="F4" s="1354"/>
      <c r="G4" s="1355"/>
      <c r="H4" s="1337"/>
      <c r="I4" s="1341"/>
      <c r="J4" s="1342"/>
      <c r="K4" s="1346"/>
      <c r="L4" s="1349"/>
      <c r="M4" s="1350"/>
    </row>
    <row r="5" spans="1:13" ht="7.5" customHeight="1">
      <c r="A5" s="1330"/>
      <c r="B5" s="1331"/>
      <c r="C5" s="1331"/>
      <c r="D5" s="1352"/>
      <c r="E5" s="1356"/>
      <c r="F5" s="1356"/>
      <c r="G5" s="1357"/>
      <c r="H5" s="1337"/>
      <c r="I5" s="1341"/>
      <c r="J5" s="1342"/>
      <c r="K5" s="1346" t="s">
        <v>61</v>
      </c>
      <c r="L5" s="1349" t="str">
        <f>IF(ISBLANK(共通ｼｰﾄ!C15),"",共通ｼｰﾄ!C15)</f>
        <v/>
      </c>
      <c r="M5" s="1350"/>
    </row>
    <row r="6" spans="1:13" ht="16.5" customHeight="1" thickBot="1">
      <c r="A6" s="1332"/>
      <c r="B6" s="1333"/>
      <c r="C6" s="1333"/>
      <c r="D6" s="1353"/>
      <c r="E6" s="1358"/>
      <c r="F6" s="1358"/>
      <c r="G6" s="1359"/>
      <c r="H6" s="1338"/>
      <c r="I6" s="1343"/>
      <c r="J6" s="1344"/>
      <c r="K6" s="1360"/>
      <c r="L6" s="1361"/>
      <c r="M6" s="1362"/>
    </row>
    <row r="7" spans="1:13" ht="9" customHeight="1"/>
    <row r="8" spans="1:13" ht="16.5" customHeight="1" thickBot="1">
      <c r="A8" s="18" t="s">
        <v>350</v>
      </c>
    </row>
    <row r="9" spans="1:13" ht="14.25" thickBot="1">
      <c r="A9" s="1256"/>
      <c r="B9" s="1257"/>
      <c r="C9" s="1260" t="s">
        <v>351</v>
      </c>
      <c r="D9" s="1261"/>
      <c r="E9" s="1261"/>
      <c r="F9" s="1262"/>
      <c r="G9" s="1260" t="s">
        <v>352</v>
      </c>
      <c r="H9" s="1261"/>
      <c r="I9" s="1261"/>
      <c r="J9" s="1262"/>
      <c r="K9" s="1240" t="s">
        <v>353</v>
      </c>
      <c r="L9" s="1241"/>
      <c r="M9" s="1248" t="s">
        <v>354</v>
      </c>
    </row>
    <row r="10" spans="1:13" ht="14.25" thickBot="1">
      <c r="A10" s="1258"/>
      <c r="B10" s="1259"/>
      <c r="C10" s="1263"/>
      <c r="D10" s="1264"/>
      <c r="E10" s="1264"/>
      <c r="F10" s="1265"/>
      <c r="G10" s="1263"/>
      <c r="H10" s="1264"/>
      <c r="I10" s="1264"/>
      <c r="J10" s="1265"/>
      <c r="K10" s="190" t="s">
        <v>60</v>
      </c>
      <c r="L10" s="189" t="s">
        <v>61</v>
      </c>
      <c r="M10" s="1249"/>
    </row>
    <row r="11" spans="1:13" ht="24.95" customHeight="1">
      <c r="A11" s="1250" t="s">
        <v>355</v>
      </c>
      <c r="B11" s="191">
        <v>1</v>
      </c>
      <c r="C11" s="1314" t="s">
        <v>356</v>
      </c>
      <c r="D11" s="1315"/>
      <c r="E11" s="1316"/>
      <c r="F11" s="1316"/>
      <c r="G11" s="1323" t="s">
        <v>357</v>
      </c>
      <c r="H11" s="1324"/>
      <c r="I11" s="1324"/>
      <c r="J11" s="1325"/>
      <c r="K11" s="672"/>
      <c r="L11" s="673"/>
      <c r="M11" s="192"/>
    </row>
    <row r="12" spans="1:13" ht="24.95" customHeight="1">
      <c r="A12" s="1251"/>
      <c r="B12" s="194">
        <v>2</v>
      </c>
      <c r="C12" s="1317" t="s">
        <v>358</v>
      </c>
      <c r="D12" s="1318"/>
      <c r="E12" s="1319"/>
      <c r="F12" s="1319"/>
      <c r="G12" s="1236" t="s">
        <v>359</v>
      </c>
      <c r="H12" s="1237"/>
      <c r="I12" s="1237"/>
      <c r="J12" s="1238"/>
      <c r="K12" s="674"/>
      <c r="L12" s="675"/>
      <c r="M12" s="195"/>
    </row>
    <row r="13" spans="1:13" ht="24.95" customHeight="1">
      <c r="A13" s="1251"/>
      <c r="B13" s="194">
        <v>3</v>
      </c>
      <c r="C13" s="1317" t="s">
        <v>360</v>
      </c>
      <c r="D13" s="1318"/>
      <c r="E13" s="1319"/>
      <c r="F13" s="1319"/>
      <c r="G13" s="1236" t="s">
        <v>361</v>
      </c>
      <c r="H13" s="1237"/>
      <c r="I13" s="1237"/>
      <c r="J13" s="1238"/>
      <c r="K13" s="674"/>
      <c r="L13" s="675"/>
      <c r="M13" s="195"/>
    </row>
    <row r="14" spans="1:13" ht="24.95" customHeight="1">
      <c r="A14" s="1251"/>
      <c r="B14" s="194">
        <v>4</v>
      </c>
      <c r="C14" s="1317" t="s">
        <v>362</v>
      </c>
      <c r="D14" s="1318"/>
      <c r="E14" s="1319"/>
      <c r="F14" s="1319"/>
      <c r="G14" s="1236" t="s">
        <v>357</v>
      </c>
      <c r="H14" s="1237"/>
      <c r="I14" s="1237"/>
      <c r="J14" s="1238"/>
      <c r="K14" s="674"/>
      <c r="L14" s="675"/>
      <c r="M14" s="195"/>
    </row>
    <row r="15" spans="1:13" ht="24.95" customHeight="1">
      <c r="A15" s="1251"/>
      <c r="B15" s="194">
        <v>5</v>
      </c>
      <c r="C15" s="1317" t="s">
        <v>363</v>
      </c>
      <c r="D15" s="1318"/>
      <c r="E15" s="1319"/>
      <c r="F15" s="1319"/>
      <c r="G15" s="1236" t="s">
        <v>364</v>
      </c>
      <c r="H15" s="1237"/>
      <c r="I15" s="1237"/>
      <c r="J15" s="1238"/>
      <c r="K15" s="674"/>
      <c r="L15" s="675"/>
      <c r="M15" s="195"/>
    </row>
    <row r="16" spans="1:13" ht="24.95" customHeight="1">
      <c r="A16" s="1251"/>
      <c r="B16" s="194">
        <v>6</v>
      </c>
      <c r="C16" s="1317" t="s">
        <v>365</v>
      </c>
      <c r="D16" s="1318"/>
      <c r="E16" s="1319"/>
      <c r="F16" s="1319"/>
      <c r="G16" s="1236" t="s">
        <v>361</v>
      </c>
      <c r="H16" s="1237"/>
      <c r="I16" s="1237"/>
      <c r="J16" s="1238"/>
      <c r="K16" s="674"/>
      <c r="L16" s="675"/>
      <c r="M16" s="195"/>
    </row>
    <row r="17" spans="1:13" ht="24.95" customHeight="1">
      <c r="A17" s="1251"/>
      <c r="B17" s="194">
        <v>7</v>
      </c>
      <c r="C17" s="1317" t="s">
        <v>366</v>
      </c>
      <c r="D17" s="1318"/>
      <c r="E17" s="1319"/>
      <c r="F17" s="1319"/>
      <c r="G17" s="1236" t="s">
        <v>367</v>
      </c>
      <c r="H17" s="1237"/>
      <c r="I17" s="1237"/>
      <c r="J17" s="1238"/>
      <c r="K17" s="674"/>
      <c r="L17" s="675"/>
      <c r="M17" s="195"/>
    </row>
    <row r="18" spans="1:13" ht="24.95" customHeight="1" thickBot="1">
      <c r="A18" s="193"/>
      <c r="B18" s="194">
        <v>8</v>
      </c>
      <c r="C18" s="1320" t="s">
        <v>368</v>
      </c>
      <c r="D18" s="1321"/>
      <c r="E18" s="1322"/>
      <c r="F18" s="1322"/>
      <c r="G18" s="1236" t="s">
        <v>369</v>
      </c>
      <c r="H18" s="1237"/>
      <c r="I18" s="1237"/>
      <c r="J18" s="1238"/>
      <c r="K18" s="674"/>
      <c r="L18" s="675"/>
      <c r="M18" s="195"/>
    </row>
    <row r="19" spans="1:13" ht="24.95" customHeight="1">
      <c r="A19" s="1250" t="s">
        <v>370</v>
      </c>
      <c r="B19" s="191">
        <v>1</v>
      </c>
      <c r="C19" s="1314" t="s">
        <v>371</v>
      </c>
      <c r="D19" s="1315"/>
      <c r="E19" s="1316"/>
      <c r="F19" s="1316"/>
      <c r="G19" s="1323" t="s">
        <v>359</v>
      </c>
      <c r="H19" s="1324"/>
      <c r="I19" s="1324"/>
      <c r="J19" s="1325"/>
      <c r="K19" s="672"/>
      <c r="L19" s="673"/>
      <c r="M19" s="192"/>
    </row>
    <row r="20" spans="1:13" ht="24.95" customHeight="1">
      <c r="A20" s="1251"/>
      <c r="B20" s="194">
        <v>2</v>
      </c>
      <c r="C20" s="1317" t="s">
        <v>372</v>
      </c>
      <c r="D20" s="1318"/>
      <c r="E20" s="1319"/>
      <c r="F20" s="1319"/>
      <c r="G20" s="1236" t="s">
        <v>373</v>
      </c>
      <c r="H20" s="1237"/>
      <c r="I20" s="1237"/>
      <c r="J20" s="1238"/>
      <c r="K20" s="674"/>
      <c r="L20" s="675"/>
      <c r="M20" s="195"/>
    </row>
    <row r="21" spans="1:13" ht="24.95" customHeight="1">
      <c r="A21" s="1251"/>
      <c r="B21" s="194">
        <v>3</v>
      </c>
      <c r="C21" s="1317" t="s">
        <v>374</v>
      </c>
      <c r="D21" s="1318"/>
      <c r="E21" s="1319"/>
      <c r="F21" s="1319"/>
      <c r="G21" s="1236" t="s">
        <v>367</v>
      </c>
      <c r="H21" s="1237"/>
      <c r="I21" s="1237"/>
      <c r="J21" s="1238"/>
      <c r="K21" s="674"/>
      <c r="L21" s="675"/>
      <c r="M21" s="195"/>
    </row>
    <row r="22" spans="1:13" ht="24.95" customHeight="1">
      <c r="A22" s="1251"/>
      <c r="B22" s="194">
        <v>4</v>
      </c>
      <c r="C22" s="1317" t="s">
        <v>375</v>
      </c>
      <c r="D22" s="1318"/>
      <c r="E22" s="1319"/>
      <c r="F22" s="1319"/>
      <c r="G22" s="1236" t="s">
        <v>218</v>
      </c>
      <c r="H22" s="1237"/>
      <c r="I22" s="1237"/>
      <c r="J22" s="1238"/>
      <c r="K22" s="674"/>
      <c r="L22" s="675"/>
      <c r="M22" s="195"/>
    </row>
    <row r="23" spans="1:13" ht="24.95" customHeight="1">
      <c r="A23" s="1251"/>
      <c r="B23" s="194">
        <v>5</v>
      </c>
      <c r="C23" s="1317" t="s">
        <v>376</v>
      </c>
      <c r="D23" s="1318"/>
      <c r="E23" s="1319"/>
      <c r="F23" s="1319"/>
      <c r="G23" s="1236" t="s">
        <v>218</v>
      </c>
      <c r="H23" s="1237"/>
      <c r="I23" s="1237"/>
      <c r="J23" s="1238"/>
      <c r="K23" s="674"/>
      <c r="L23" s="675"/>
      <c r="M23" s="195"/>
    </row>
    <row r="24" spans="1:13" ht="24.95" customHeight="1">
      <c r="A24" s="1251"/>
      <c r="B24" s="194">
        <v>6</v>
      </c>
      <c r="C24" s="1317" t="s">
        <v>377</v>
      </c>
      <c r="D24" s="1318"/>
      <c r="E24" s="1319"/>
      <c r="F24" s="1319"/>
      <c r="G24" s="1236" t="s">
        <v>218</v>
      </c>
      <c r="H24" s="1237"/>
      <c r="I24" s="1237"/>
      <c r="J24" s="1238"/>
      <c r="K24" s="674"/>
      <c r="L24" s="675"/>
      <c r="M24" s="195"/>
    </row>
    <row r="25" spans="1:13" ht="24.95" customHeight="1" thickBot="1">
      <c r="A25" s="1252"/>
      <c r="B25" s="196">
        <v>7</v>
      </c>
      <c r="C25" s="1311" t="s">
        <v>378</v>
      </c>
      <c r="D25" s="1312"/>
      <c r="E25" s="1313"/>
      <c r="F25" s="1313"/>
      <c r="G25" s="1245" t="s">
        <v>218</v>
      </c>
      <c r="H25" s="1246"/>
      <c r="I25" s="1246"/>
      <c r="J25" s="1247"/>
      <c r="K25" s="676"/>
      <c r="L25" s="677"/>
      <c r="M25" s="197"/>
    </row>
    <row r="26" spans="1:13" ht="13.5" customHeight="1"/>
    <row r="27" spans="1:13" ht="18" thickBot="1">
      <c r="A27" s="18" t="s">
        <v>379</v>
      </c>
    </row>
    <row r="28" spans="1:13" ht="14.25" thickBot="1">
      <c r="A28" s="1256"/>
      <c r="B28" s="1257"/>
      <c r="C28" s="1260" t="s">
        <v>351</v>
      </c>
      <c r="D28" s="1261"/>
      <c r="E28" s="1261"/>
      <c r="F28" s="1262"/>
      <c r="G28" s="1260" t="s">
        <v>352</v>
      </c>
      <c r="H28" s="1261"/>
      <c r="I28" s="1261"/>
      <c r="J28" s="1262"/>
      <c r="K28" s="1240" t="s">
        <v>380</v>
      </c>
      <c r="L28" s="1241"/>
      <c r="M28" s="1248" t="s">
        <v>354</v>
      </c>
    </row>
    <row r="29" spans="1:13" ht="14.25" thickBot="1">
      <c r="A29" s="1258"/>
      <c r="B29" s="1259"/>
      <c r="C29" s="1263"/>
      <c r="D29" s="1264"/>
      <c r="E29" s="1264"/>
      <c r="F29" s="1265"/>
      <c r="G29" s="1263"/>
      <c r="H29" s="1264"/>
      <c r="I29" s="1264"/>
      <c r="J29" s="1265"/>
      <c r="K29" s="198" t="s">
        <v>60</v>
      </c>
      <c r="L29" s="199" t="s">
        <v>61</v>
      </c>
      <c r="M29" s="1249"/>
    </row>
    <row r="30" spans="1:13" ht="17.25">
      <c r="A30" s="1250" t="s">
        <v>381</v>
      </c>
      <c r="B30" s="1269">
        <v>1</v>
      </c>
      <c r="C30" s="1295" t="s">
        <v>382</v>
      </c>
      <c r="D30" s="1296"/>
      <c r="E30" s="1296"/>
      <c r="F30" s="1297"/>
      <c r="G30" s="1304" t="s">
        <v>383</v>
      </c>
      <c r="H30" s="1305"/>
      <c r="I30" s="1305"/>
      <c r="J30" s="1306"/>
      <c r="K30" s="678"/>
      <c r="L30" s="678"/>
      <c r="M30" s="1307"/>
    </row>
    <row r="31" spans="1:13" ht="17.25">
      <c r="A31" s="1251"/>
      <c r="B31" s="1269"/>
      <c r="C31" s="1298"/>
      <c r="D31" s="1299"/>
      <c r="E31" s="1299"/>
      <c r="F31" s="1300"/>
      <c r="G31" s="1286" t="s">
        <v>384</v>
      </c>
      <c r="H31" s="1287"/>
      <c r="I31" s="1287"/>
      <c r="J31" s="1288"/>
      <c r="K31" s="679"/>
      <c r="L31" s="679"/>
      <c r="M31" s="1284"/>
    </row>
    <row r="32" spans="1:13" ht="17.25">
      <c r="A32" s="1251"/>
      <c r="B32" s="1269"/>
      <c r="C32" s="1298"/>
      <c r="D32" s="1299"/>
      <c r="E32" s="1299"/>
      <c r="F32" s="1300"/>
      <c r="G32" s="1286" t="s">
        <v>385</v>
      </c>
      <c r="H32" s="1287"/>
      <c r="I32" s="1287"/>
      <c r="J32" s="1288"/>
      <c r="K32" s="679"/>
      <c r="L32" s="679"/>
      <c r="M32" s="1284"/>
    </row>
    <row r="33" spans="1:13" ht="17.25">
      <c r="A33" s="1251"/>
      <c r="B33" s="1270"/>
      <c r="C33" s="1301"/>
      <c r="D33" s="1302"/>
      <c r="E33" s="1302"/>
      <c r="F33" s="1303"/>
      <c r="G33" s="1308" t="s">
        <v>386</v>
      </c>
      <c r="H33" s="1309"/>
      <c r="I33" s="1309"/>
      <c r="J33" s="1310"/>
      <c r="K33" s="680"/>
      <c r="L33" s="680"/>
      <c r="M33" s="1285"/>
    </row>
    <row r="34" spans="1:13" ht="17.25">
      <c r="A34" s="1251"/>
      <c r="B34" s="1269">
        <v>2</v>
      </c>
      <c r="C34" s="1271" t="s">
        <v>387</v>
      </c>
      <c r="D34" s="1272"/>
      <c r="E34" s="1272"/>
      <c r="F34" s="1273"/>
      <c r="G34" s="1280" t="s">
        <v>388</v>
      </c>
      <c r="H34" s="1281"/>
      <c r="I34" s="1281"/>
      <c r="J34" s="1282"/>
      <c r="K34" s="681"/>
      <c r="L34" s="681"/>
      <c r="M34" s="1283"/>
    </row>
    <row r="35" spans="1:13" ht="17.25">
      <c r="A35" s="1251"/>
      <c r="B35" s="1269"/>
      <c r="C35" s="1274"/>
      <c r="D35" s="1275"/>
      <c r="E35" s="1275"/>
      <c r="F35" s="1276"/>
      <c r="G35" s="1286" t="s">
        <v>389</v>
      </c>
      <c r="H35" s="1287"/>
      <c r="I35" s="1287"/>
      <c r="J35" s="1288"/>
      <c r="K35" s="679"/>
      <c r="L35" s="679"/>
      <c r="M35" s="1284"/>
    </row>
    <row r="36" spans="1:13" ht="17.25">
      <c r="A36" s="1251"/>
      <c r="B36" s="1269"/>
      <c r="C36" s="1274"/>
      <c r="D36" s="1275"/>
      <c r="E36" s="1275"/>
      <c r="F36" s="1276"/>
      <c r="G36" s="1289" t="s">
        <v>390</v>
      </c>
      <c r="H36" s="1290"/>
      <c r="I36" s="1290"/>
      <c r="J36" s="1291"/>
      <c r="K36" s="679"/>
      <c r="L36" s="679"/>
      <c r="M36" s="1284"/>
    </row>
    <row r="37" spans="1:13" ht="17.25">
      <c r="A37" s="1251"/>
      <c r="B37" s="1269"/>
      <c r="C37" s="1274"/>
      <c r="D37" s="1275"/>
      <c r="E37" s="1275"/>
      <c r="F37" s="1276"/>
      <c r="G37" s="1289" t="s">
        <v>391</v>
      </c>
      <c r="H37" s="1290"/>
      <c r="I37" s="1290"/>
      <c r="J37" s="1291"/>
      <c r="K37" s="679"/>
      <c r="L37" s="679"/>
      <c r="M37" s="1284"/>
    </row>
    <row r="38" spans="1:13" ht="17.25">
      <c r="A38" s="1251"/>
      <c r="B38" s="1269"/>
      <c r="C38" s="1274"/>
      <c r="D38" s="1275"/>
      <c r="E38" s="1275"/>
      <c r="F38" s="1276"/>
      <c r="G38" s="1286" t="s">
        <v>392</v>
      </c>
      <c r="H38" s="1287"/>
      <c r="I38" s="1287"/>
      <c r="J38" s="1288"/>
      <c r="K38" s="679"/>
      <c r="L38" s="679"/>
      <c r="M38" s="1284"/>
    </row>
    <row r="39" spans="1:13" ht="17.25">
      <c r="A39" s="1251"/>
      <c r="B39" s="1269"/>
      <c r="C39" s="1274"/>
      <c r="D39" s="1275"/>
      <c r="E39" s="1275"/>
      <c r="F39" s="1276"/>
      <c r="G39" s="1286" t="s">
        <v>393</v>
      </c>
      <c r="H39" s="1287"/>
      <c r="I39" s="1287"/>
      <c r="J39" s="1288"/>
      <c r="K39" s="679"/>
      <c r="L39" s="679"/>
      <c r="M39" s="1284"/>
    </row>
    <row r="40" spans="1:13" ht="17.25">
      <c r="A40" s="1251"/>
      <c r="B40" s="1270"/>
      <c r="C40" s="1277"/>
      <c r="D40" s="1278"/>
      <c r="E40" s="1278"/>
      <c r="F40" s="1279"/>
      <c r="G40" s="1292" t="s">
        <v>386</v>
      </c>
      <c r="H40" s="1293"/>
      <c r="I40" s="1293"/>
      <c r="J40" s="1294"/>
      <c r="K40" s="680"/>
      <c r="L40" s="680"/>
      <c r="M40" s="1285"/>
    </row>
    <row r="41" spans="1:13" ht="24.95" customHeight="1">
      <c r="A41" s="1251"/>
      <c r="B41" s="201">
        <v>3</v>
      </c>
      <c r="C41" s="1235" t="s">
        <v>394</v>
      </c>
      <c r="D41" s="1235"/>
      <c r="E41" s="1235"/>
      <c r="F41" s="1235"/>
      <c r="G41" s="1236" t="s">
        <v>395</v>
      </c>
      <c r="H41" s="1237"/>
      <c r="I41" s="1237"/>
      <c r="J41" s="1238"/>
      <c r="K41" s="674"/>
      <c r="L41" s="674"/>
      <c r="M41" s="202"/>
    </row>
    <row r="42" spans="1:13" ht="24.95" customHeight="1">
      <c r="A42" s="1251"/>
      <c r="B42" s="201">
        <v>4</v>
      </c>
      <c r="C42" s="1235" t="s">
        <v>396</v>
      </c>
      <c r="D42" s="1235"/>
      <c r="E42" s="1235"/>
      <c r="F42" s="1235"/>
      <c r="G42" s="1236" t="s">
        <v>395</v>
      </c>
      <c r="H42" s="1237"/>
      <c r="I42" s="1237"/>
      <c r="J42" s="1238"/>
      <c r="K42" s="674"/>
      <c r="L42" s="674"/>
      <c r="M42" s="202"/>
    </row>
    <row r="43" spans="1:13" ht="24.95" customHeight="1">
      <c r="A43" s="1251"/>
      <c r="B43" s="201">
        <v>5</v>
      </c>
      <c r="C43" s="1235" t="s">
        <v>397</v>
      </c>
      <c r="D43" s="1235"/>
      <c r="E43" s="1235"/>
      <c r="F43" s="1235"/>
      <c r="G43" s="1236" t="s">
        <v>395</v>
      </c>
      <c r="H43" s="1237"/>
      <c r="I43" s="1237"/>
      <c r="J43" s="1238"/>
      <c r="K43" s="674"/>
      <c r="L43" s="674"/>
      <c r="M43" s="202"/>
    </row>
    <row r="44" spans="1:13" ht="24.95" customHeight="1">
      <c r="A44" s="1251"/>
      <c r="B44" s="201">
        <v>6</v>
      </c>
      <c r="C44" s="1235" t="s">
        <v>398</v>
      </c>
      <c r="D44" s="1235"/>
      <c r="E44" s="1235"/>
      <c r="F44" s="1235"/>
      <c r="G44" s="1236" t="s">
        <v>395</v>
      </c>
      <c r="H44" s="1237"/>
      <c r="I44" s="1237"/>
      <c r="J44" s="1238"/>
      <c r="K44" s="674"/>
      <c r="L44" s="674"/>
      <c r="M44" s="202"/>
    </row>
    <row r="45" spans="1:13" ht="24.95" customHeight="1" thickBot="1">
      <c r="A45" s="1252"/>
      <c r="B45" s="203">
        <v>7</v>
      </c>
      <c r="C45" s="1239" t="s">
        <v>399</v>
      </c>
      <c r="D45" s="1239"/>
      <c r="E45" s="1239"/>
      <c r="F45" s="1239"/>
      <c r="G45" s="1245" t="s">
        <v>395</v>
      </c>
      <c r="H45" s="1246"/>
      <c r="I45" s="1246"/>
      <c r="J45" s="1247"/>
      <c r="K45" s="676"/>
      <c r="L45" s="676"/>
      <c r="M45" s="204"/>
    </row>
    <row r="46" spans="1:13" ht="8.25" customHeight="1">
      <c r="A46" s="205"/>
      <c r="B46" s="206"/>
      <c r="C46" s="200"/>
      <c r="D46" s="200"/>
      <c r="E46" s="200"/>
      <c r="F46" s="200"/>
      <c r="G46" s="200"/>
      <c r="H46" s="200"/>
      <c r="I46" s="200"/>
      <c r="J46" s="200"/>
      <c r="K46" s="207"/>
    </row>
    <row r="47" spans="1:13" ht="18" thickBot="1">
      <c r="A47" s="18" t="s">
        <v>400</v>
      </c>
      <c r="D47" s="208"/>
      <c r="E47" s="208"/>
      <c r="F47" s="208"/>
    </row>
    <row r="48" spans="1:13" ht="14.25" thickBot="1">
      <c r="A48" s="1256"/>
      <c r="B48" s="1257"/>
      <c r="C48" s="1260" t="s">
        <v>351</v>
      </c>
      <c r="D48" s="1261"/>
      <c r="E48" s="1261"/>
      <c r="F48" s="1262"/>
      <c r="G48" s="1260" t="s">
        <v>352</v>
      </c>
      <c r="H48" s="1261"/>
      <c r="I48" s="1261"/>
      <c r="J48" s="1262"/>
      <c r="K48" s="1240" t="s">
        <v>380</v>
      </c>
      <c r="L48" s="1241"/>
      <c r="M48" s="1248" t="s">
        <v>354</v>
      </c>
    </row>
    <row r="49" spans="1:13" ht="14.25" thickBot="1">
      <c r="A49" s="1258"/>
      <c r="B49" s="1259"/>
      <c r="C49" s="1263"/>
      <c r="D49" s="1264"/>
      <c r="E49" s="1264"/>
      <c r="F49" s="1265"/>
      <c r="G49" s="1263"/>
      <c r="H49" s="1264"/>
      <c r="I49" s="1264"/>
      <c r="J49" s="1265"/>
      <c r="K49" s="198" t="s">
        <v>60</v>
      </c>
      <c r="L49" s="199" t="s">
        <v>61</v>
      </c>
      <c r="M49" s="1249"/>
    </row>
    <row r="50" spans="1:13" ht="24.95" customHeight="1">
      <c r="A50" s="1266" t="s">
        <v>381</v>
      </c>
      <c r="B50" s="209">
        <v>1</v>
      </c>
      <c r="C50" s="1242" t="s">
        <v>401</v>
      </c>
      <c r="D50" s="1243"/>
      <c r="E50" s="1243"/>
      <c r="F50" s="1244"/>
      <c r="G50" s="1242" t="s">
        <v>402</v>
      </c>
      <c r="H50" s="1243"/>
      <c r="I50" s="1243"/>
      <c r="J50" s="1244"/>
      <c r="K50" s="672"/>
      <c r="L50" s="672"/>
      <c r="M50" s="210"/>
    </row>
    <row r="51" spans="1:13" ht="24.95" customHeight="1">
      <c r="A51" s="1267"/>
      <c r="B51" s="201">
        <v>2</v>
      </c>
      <c r="C51" s="1235" t="s">
        <v>403</v>
      </c>
      <c r="D51" s="1235"/>
      <c r="E51" s="1235"/>
      <c r="F51" s="1235"/>
      <c r="G51" s="1232" t="s">
        <v>395</v>
      </c>
      <c r="H51" s="1233"/>
      <c r="I51" s="1233"/>
      <c r="J51" s="1234"/>
      <c r="K51" s="674"/>
      <c r="L51" s="674"/>
      <c r="M51" s="202"/>
    </row>
    <row r="52" spans="1:13" ht="24.95" customHeight="1">
      <c r="A52" s="1267"/>
      <c r="B52" s="201">
        <v>3</v>
      </c>
      <c r="C52" s="1235" t="s">
        <v>404</v>
      </c>
      <c r="D52" s="1235"/>
      <c r="E52" s="1235"/>
      <c r="F52" s="1235"/>
      <c r="G52" s="1232" t="s">
        <v>395</v>
      </c>
      <c r="H52" s="1233"/>
      <c r="I52" s="1233"/>
      <c r="J52" s="1234"/>
      <c r="K52" s="674"/>
      <c r="L52" s="674"/>
      <c r="M52" s="202"/>
    </row>
    <row r="53" spans="1:13" ht="24.95" customHeight="1" thickBot="1">
      <c r="A53" s="1268"/>
      <c r="B53" s="203">
        <v>4</v>
      </c>
      <c r="C53" s="1239" t="s">
        <v>405</v>
      </c>
      <c r="D53" s="1239"/>
      <c r="E53" s="1239"/>
      <c r="F53" s="1239"/>
      <c r="G53" s="1253" t="s">
        <v>395</v>
      </c>
      <c r="H53" s="1254"/>
      <c r="I53" s="1254"/>
      <c r="J53" s="1255"/>
      <c r="K53" s="676"/>
      <c r="L53" s="676"/>
      <c r="M53" s="204"/>
    </row>
  </sheetData>
  <sheetProtection sheet="1" selectLockedCells="1"/>
  <mergeCells count="95">
    <mergeCell ref="A3:C6"/>
    <mergeCell ref="E3:G3"/>
    <mergeCell ref="H3:H6"/>
    <mergeCell ref="I3:J6"/>
    <mergeCell ref="K3:K4"/>
    <mergeCell ref="L3:M4"/>
    <mergeCell ref="D4:D6"/>
    <mergeCell ref="E4:G6"/>
    <mergeCell ref="K5:K6"/>
    <mergeCell ref="L5:M6"/>
    <mergeCell ref="A9:B10"/>
    <mergeCell ref="C9:F10"/>
    <mergeCell ref="G9:J10"/>
    <mergeCell ref="K9:L9"/>
    <mergeCell ref="M9:M10"/>
    <mergeCell ref="A11:A17"/>
    <mergeCell ref="C11:F11"/>
    <mergeCell ref="G11:J11"/>
    <mergeCell ref="C12:F12"/>
    <mergeCell ref="G12:J12"/>
    <mergeCell ref="G18:J18"/>
    <mergeCell ref="G19:J19"/>
    <mergeCell ref="C20:F20"/>
    <mergeCell ref="G20:J20"/>
    <mergeCell ref="C13:F13"/>
    <mergeCell ref="G13:J13"/>
    <mergeCell ref="C14:F14"/>
    <mergeCell ref="G14:J14"/>
    <mergeCell ref="C15:F15"/>
    <mergeCell ref="G15:J15"/>
    <mergeCell ref="G22:J22"/>
    <mergeCell ref="G23:J23"/>
    <mergeCell ref="C24:F24"/>
    <mergeCell ref="G24:J24"/>
    <mergeCell ref="C23:F23"/>
    <mergeCell ref="C16:F16"/>
    <mergeCell ref="G16:J16"/>
    <mergeCell ref="C17:F17"/>
    <mergeCell ref="G17:J17"/>
    <mergeCell ref="C18:F18"/>
    <mergeCell ref="C25:F25"/>
    <mergeCell ref="G25:J25"/>
    <mergeCell ref="A28:B29"/>
    <mergeCell ref="C28:F29"/>
    <mergeCell ref="G28:J29"/>
    <mergeCell ref="A19:A25"/>
    <mergeCell ref="C19:F19"/>
    <mergeCell ref="C21:F21"/>
    <mergeCell ref="G21:J21"/>
    <mergeCell ref="C22:F22"/>
    <mergeCell ref="K28:L28"/>
    <mergeCell ref="M28:M29"/>
    <mergeCell ref="B30:B33"/>
    <mergeCell ref="C30:F33"/>
    <mergeCell ref="G30:J30"/>
    <mergeCell ref="M30:M33"/>
    <mergeCell ref="G31:J31"/>
    <mergeCell ref="G32:J32"/>
    <mergeCell ref="G33:J33"/>
    <mergeCell ref="C43:F43"/>
    <mergeCell ref="G43:J43"/>
    <mergeCell ref="M34:M40"/>
    <mergeCell ref="G35:J35"/>
    <mergeCell ref="G36:J36"/>
    <mergeCell ref="G37:J37"/>
    <mergeCell ref="G38:J38"/>
    <mergeCell ref="G39:J39"/>
    <mergeCell ref="G40:J40"/>
    <mergeCell ref="B34:B40"/>
    <mergeCell ref="C34:F40"/>
    <mergeCell ref="G34:J34"/>
    <mergeCell ref="C41:F41"/>
    <mergeCell ref="G41:J41"/>
    <mergeCell ref="C42:F42"/>
    <mergeCell ref="G42:J42"/>
    <mergeCell ref="M48:M49"/>
    <mergeCell ref="A1:M1"/>
    <mergeCell ref="A30:A45"/>
    <mergeCell ref="G53:J53"/>
    <mergeCell ref="A48:B49"/>
    <mergeCell ref="C48:F49"/>
    <mergeCell ref="G48:J49"/>
    <mergeCell ref="G52:J52"/>
    <mergeCell ref="C53:F53"/>
    <mergeCell ref="A50:A53"/>
    <mergeCell ref="G51:J51"/>
    <mergeCell ref="C52:F52"/>
    <mergeCell ref="C44:F44"/>
    <mergeCell ref="G44:J44"/>
    <mergeCell ref="C45:F45"/>
    <mergeCell ref="K48:L48"/>
    <mergeCell ref="C50:F50"/>
    <mergeCell ref="G50:J50"/>
    <mergeCell ref="C51:F51"/>
    <mergeCell ref="G45:J45"/>
  </mergeCells>
  <phoneticPr fontId="3"/>
  <dataValidations count="2">
    <dataValidation type="list" allowBlank="1" showInputMessage="1" showErrorMessage="1" sqref="K11:L25 K30:L45 K51:L53">
      <formula1>選択肢2</formula1>
    </dataValidation>
    <dataValidation type="list" allowBlank="1" showInputMessage="1" showErrorMessage="1" sqref="K50:L50">
      <formula1>選択肢3</formula1>
    </dataValidation>
  </dataValidations>
  <pageMargins left="0.70866141732283472" right="0.70866141732283472" top="0.39370078740157483" bottom="0.19685039370078741" header="0.31496062992125984" footer="0.31496062992125984"/>
  <pageSetup paperSize="9" scale="77"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BC31"/>
  <sheetViews>
    <sheetView zoomScale="115" zoomScaleNormal="115" workbookViewId="0">
      <selection activeCell="U7" sqref="U7:V7"/>
    </sheetView>
  </sheetViews>
  <sheetFormatPr defaultRowHeight="14.25"/>
  <cols>
    <col min="1" max="1" width="2.25" style="457" customWidth="1"/>
    <col min="2" max="2" width="2.125" style="457" customWidth="1"/>
    <col min="3" max="9" width="1.75" style="457" customWidth="1"/>
    <col min="10" max="10" width="1.5" style="457" customWidth="1"/>
    <col min="11" max="11" width="1.75" style="457" customWidth="1"/>
    <col min="12" max="12" width="1.5" style="457" customWidth="1"/>
    <col min="13" max="13" width="1.875" style="457" customWidth="1"/>
    <col min="14" max="14" width="2.625" style="457" customWidth="1"/>
    <col min="15" max="15" width="1.75" style="457" customWidth="1"/>
    <col min="16" max="16" width="1.5" style="457" customWidth="1"/>
    <col min="17" max="22" width="1.875" style="457" customWidth="1"/>
    <col min="23" max="25" width="1.625" style="457" customWidth="1"/>
    <col min="26" max="27" width="1.875" style="457" customWidth="1"/>
    <col min="28" max="29" width="1.625" style="457" customWidth="1"/>
    <col min="30" max="30" width="1.875" style="457" customWidth="1"/>
    <col min="31" max="31" width="1.75" style="457" customWidth="1"/>
    <col min="32" max="32" width="3" style="457" customWidth="1"/>
    <col min="33" max="33" width="1.375" style="457" customWidth="1"/>
    <col min="34" max="34" width="1" style="457" customWidth="1"/>
    <col min="35" max="35" width="1.125" style="457" customWidth="1"/>
    <col min="36" max="36" width="1.5" style="457" customWidth="1"/>
    <col min="37" max="39" width="1.75" style="457" customWidth="1"/>
    <col min="40" max="45" width="1.875" style="457" customWidth="1"/>
    <col min="46" max="53" width="2.375" style="457" customWidth="1"/>
    <col min="54" max="54" width="2.375" style="457" bestFit="1" customWidth="1"/>
    <col min="55" max="55" width="9" style="457" hidden="1" customWidth="1"/>
    <col min="56" max="16384" width="9" style="457"/>
  </cols>
  <sheetData>
    <row r="1" spans="1:55" ht="23.25" customHeight="1">
      <c r="A1" s="1363" t="s">
        <v>1007</v>
      </c>
      <c r="B1" s="1363"/>
      <c r="C1" s="1363"/>
      <c r="D1" s="1363"/>
      <c r="E1" s="1363"/>
      <c r="F1" s="1363"/>
      <c r="G1" s="1363"/>
      <c r="H1" s="1363"/>
      <c r="I1" s="1363"/>
      <c r="J1" s="1363"/>
      <c r="K1" s="1363"/>
      <c r="L1" s="1363"/>
      <c r="M1" s="1363"/>
      <c r="N1" s="1363"/>
      <c r="O1" s="1363"/>
      <c r="P1" s="1363"/>
      <c r="Q1" s="1363"/>
      <c r="R1" s="1363"/>
      <c r="S1" s="1363"/>
      <c r="T1" s="1363"/>
      <c r="U1" s="1363"/>
      <c r="V1" s="1363"/>
      <c r="W1" s="1363"/>
      <c r="X1" s="1363"/>
      <c r="Y1" s="1363"/>
      <c r="Z1" s="1363"/>
      <c r="AA1" s="1363"/>
      <c r="AB1" s="1363"/>
      <c r="AC1" s="1363"/>
      <c r="AD1" s="1363"/>
      <c r="AE1" s="1363"/>
      <c r="AF1" s="1363"/>
      <c r="AG1" s="1363"/>
      <c r="AH1" s="1363"/>
      <c r="AI1" s="1363"/>
      <c r="AJ1" s="1363"/>
      <c r="AK1" s="1363"/>
      <c r="AL1" s="1363"/>
      <c r="AM1" s="1363"/>
      <c r="AN1" s="1363"/>
      <c r="AO1" s="1363"/>
      <c r="AP1" s="1363"/>
      <c r="AQ1" s="1363"/>
      <c r="AR1" s="1363"/>
      <c r="AS1" s="1363"/>
    </row>
    <row r="2" spans="1:55" ht="19.5" customHeight="1">
      <c r="A2" s="458"/>
      <c r="B2" s="458"/>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9"/>
      <c r="AE2" s="460"/>
      <c r="AF2" s="460"/>
      <c r="AG2" s="460"/>
      <c r="AH2" s="460"/>
      <c r="AI2" s="461"/>
      <c r="AJ2" s="460"/>
      <c r="AK2" s="460"/>
      <c r="AL2" s="460"/>
      <c r="AM2" s="462"/>
      <c r="AN2" s="460"/>
      <c r="AO2" s="460"/>
      <c r="AP2" s="463"/>
      <c r="AQ2" s="464"/>
      <c r="AR2" s="464"/>
      <c r="AS2" s="459"/>
    </row>
    <row r="3" spans="1:55" ht="21" customHeight="1">
      <c r="A3" s="1392" t="s">
        <v>803</v>
      </c>
      <c r="B3" s="1392"/>
      <c r="C3" s="1392"/>
      <c r="D3" s="1393" t="str">
        <f>IF(ISBLANK(共通ｼｰﾄ!C7),"",共通ｼｰﾄ!C7)</f>
        <v/>
      </c>
      <c r="E3" s="1393"/>
      <c r="F3" s="1393"/>
      <c r="G3" s="1393"/>
      <c r="H3" s="1393"/>
      <c r="I3" s="1393"/>
      <c r="J3" s="1393"/>
      <c r="K3" s="1393"/>
      <c r="L3" s="1393"/>
      <c r="M3" s="1393"/>
      <c r="N3" s="1394" t="s">
        <v>804</v>
      </c>
      <c r="O3" s="1394"/>
      <c r="P3" s="1383" t="s">
        <v>805</v>
      </c>
      <c r="Q3" s="1383"/>
      <c r="R3" s="1383"/>
      <c r="S3" s="1393" t="str">
        <f ca="1">共通ｼｰﾄ!L6</f>
        <v/>
      </c>
      <c r="T3" s="1393"/>
      <c r="U3" s="1393"/>
      <c r="V3" s="1395" t="s">
        <v>806</v>
      </c>
      <c r="W3" s="1395"/>
      <c r="X3" s="465"/>
      <c r="Y3" s="1383" t="s">
        <v>807</v>
      </c>
      <c r="Z3" s="1383"/>
      <c r="AA3" s="1383"/>
      <c r="AB3" s="1384" t="str">
        <f>共通ｼｰﾄ!G7&amp;""</f>
        <v/>
      </c>
      <c r="AC3" s="1384"/>
      <c r="AD3" s="1384"/>
      <c r="AE3" s="1384"/>
      <c r="AF3" s="1385" t="s">
        <v>808</v>
      </c>
      <c r="AG3" s="1385"/>
      <c r="AH3" s="1385"/>
      <c r="AI3" s="1385"/>
      <c r="AJ3" s="1385"/>
      <c r="AK3" s="1385"/>
      <c r="AL3" s="1386"/>
      <c r="AM3" s="1386"/>
      <c r="AN3" s="1386"/>
      <c r="AO3" s="1386"/>
      <c r="AP3" s="1386"/>
      <c r="AQ3" s="1386"/>
      <c r="AR3" s="1386"/>
      <c r="AS3" s="1386"/>
    </row>
    <row r="4" spans="1:55" s="466" customFormat="1" ht="75" customHeight="1" thickBot="1">
      <c r="A4" s="1387" t="s">
        <v>809</v>
      </c>
      <c r="B4" s="1387"/>
      <c r="C4" s="1387"/>
      <c r="D4" s="1388"/>
      <c r="E4" s="1388"/>
      <c r="F4" s="1388"/>
      <c r="G4" s="1388"/>
      <c r="H4" s="1388"/>
      <c r="I4" s="1388"/>
      <c r="J4" s="1388"/>
      <c r="K4" s="1388"/>
      <c r="L4" s="1388"/>
      <c r="M4" s="1388"/>
      <c r="N4" s="1388"/>
      <c r="O4" s="1388"/>
      <c r="P4" s="1387"/>
      <c r="Q4" s="1387"/>
      <c r="R4" s="1387"/>
      <c r="S4" s="1388"/>
      <c r="T4" s="1388"/>
      <c r="U4" s="1388"/>
      <c r="V4" s="1387"/>
      <c r="W4" s="1387"/>
      <c r="X4" s="1387"/>
      <c r="Y4" s="1387"/>
      <c r="Z4" s="1387"/>
      <c r="AA4" s="1387"/>
      <c r="AB4" s="1387"/>
      <c r="AC4" s="1387"/>
      <c r="AD4" s="1387"/>
      <c r="AE4" s="1387"/>
      <c r="AF4" s="1387"/>
      <c r="AG4" s="1387"/>
      <c r="AH4" s="1387"/>
      <c r="AI4" s="1387"/>
      <c r="AJ4" s="1387"/>
      <c r="AK4" s="1387"/>
      <c r="AL4" s="1387"/>
      <c r="AM4" s="1387"/>
      <c r="AN4" s="1387"/>
      <c r="AO4" s="1387"/>
      <c r="AP4" s="1387"/>
      <c r="AQ4" s="1387"/>
      <c r="AR4" s="1387"/>
      <c r="AS4" s="1387"/>
    </row>
    <row r="5" spans="1:55" ht="75.75" customHeight="1">
      <c r="A5" s="1389" t="s">
        <v>810</v>
      </c>
      <c r="B5" s="1390"/>
      <c r="C5" s="1390"/>
      <c r="D5" s="1390"/>
      <c r="E5" s="1390"/>
      <c r="F5" s="1390"/>
      <c r="G5" s="1390"/>
      <c r="H5" s="1390"/>
      <c r="I5" s="1390"/>
      <c r="J5" s="1390"/>
      <c r="K5" s="1390"/>
      <c r="L5" s="1390"/>
      <c r="M5" s="1390"/>
      <c r="N5" s="1390"/>
      <c r="O5" s="1390"/>
      <c r="P5" s="1391"/>
      <c r="Q5" s="1381" t="s">
        <v>811</v>
      </c>
      <c r="R5" s="1381"/>
      <c r="S5" s="1381" t="s">
        <v>812</v>
      </c>
      <c r="T5" s="1381"/>
      <c r="U5" s="1381" t="s">
        <v>813</v>
      </c>
      <c r="V5" s="1382"/>
      <c r="W5" s="1389" t="s">
        <v>810</v>
      </c>
      <c r="X5" s="1390"/>
      <c r="Y5" s="1390"/>
      <c r="Z5" s="1390"/>
      <c r="AA5" s="1390"/>
      <c r="AB5" s="1390"/>
      <c r="AC5" s="1390"/>
      <c r="AD5" s="1390"/>
      <c r="AE5" s="1390"/>
      <c r="AF5" s="1390"/>
      <c r="AG5" s="1390"/>
      <c r="AH5" s="1390"/>
      <c r="AI5" s="1390"/>
      <c r="AJ5" s="1390"/>
      <c r="AK5" s="1390"/>
      <c r="AL5" s="1390"/>
      <c r="AM5" s="1391"/>
      <c r="AN5" s="1381" t="s">
        <v>814</v>
      </c>
      <c r="AO5" s="1381"/>
      <c r="AP5" s="1381" t="s">
        <v>812</v>
      </c>
      <c r="AQ5" s="1381"/>
      <c r="AR5" s="1381" t="s">
        <v>813</v>
      </c>
      <c r="AS5" s="1382"/>
    </row>
    <row r="6" spans="1:55" s="467" customFormat="1" ht="23.25" customHeight="1">
      <c r="A6" s="1374" t="s">
        <v>815</v>
      </c>
      <c r="B6" s="1375"/>
      <c r="C6" s="1375"/>
      <c r="D6" s="1375"/>
      <c r="E6" s="1375"/>
      <c r="F6" s="1375"/>
      <c r="G6" s="1375"/>
      <c r="H6" s="1375"/>
      <c r="I6" s="1375"/>
      <c r="J6" s="1375"/>
      <c r="K6" s="1375"/>
      <c r="L6" s="1375"/>
      <c r="M6" s="1375"/>
      <c r="N6" s="1375"/>
      <c r="O6" s="1375"/>
      <c r="P6" s="1376"/>
      <c r="Q6" s="1372"/>
      <c r="R6" s="1372"/>
      <c r="S6" s="1372"/>
      <c r="T6" s="1372"/>
      <c r="U6" s="1372"/>
      <c r="V6" s="1373"/>
      <c r="W6" s="1377" t="s">
        <v>816</v>
      </c>
      <c r="X6" s="1378"/>
      <c r="Y6" s="1378"/>
      <c r="Z6" s="1378"/>
      <c r="AA6" s="1378"/>
      <c r="AB6" s="1378"/>
      <c r="AC6" s="1378"/>
      <c r="AD6" s="1378"/>
      <c r="AE6" s="1378"/>
      <c r="AF6" s="1378"/>
      <c r="AG6" s="1379"/>
      <c r="AH6" s="1375"/>
      <c r="AI6" s="1375"/>
      <c r="AJ6" s="1375"/>
      <c r="AK6" s="1375"/>
      <c r="AL6" s="1375"/>
      <c r="AM6" s="1376"/>
      <c r="AN6" s="1372"/>
      <c r="AO6" s="1372"/>
      <c r="AP6" s="1372"/>
      <c r="AQ6" s="1372"/>
      <c r="AR6" s="1372"/>
      <c r="AS6" s="1373"/>
      <c r="BC6" s="467" t="s">
        <v>860</v>
      </c>
    </row>
    <row r="7" spans="1:55" s="467" customFormat="1" ht="23.25" customHeight="1">
      <c r="A7" s="1374" t="s">
        <v>817</v>
      </c>
      <c r="B7" s="1375"/>
      <c r="C7" s="1375"/>
      <c r="D7" s="1375"/>
      <c r="E7" s="1375"/>
      <c r="F7" s="1375"/>
      <c r="G7" s="1375"/>
      <c r="H7" s="1375"/>
      <c r="I7" s="1375"/>
      <c r="J7" s="1375"/>
      <c r="K7" s="1375"/>
      <c r="L7" s="1375"/>
      <c r="M7" s="1375"/>
      <c r="N7" s="1375"/>
      <c r="O7" s="1375"/>
      <c r="P7" s="1376"/>
      <c r="Q7" s="1372"/>
      <c r="R7" s="1372"/>
      <c r="S7" s="1372"/>
      <c r="T7" s="1372"/>
      <c r="U7" s="1372"/>
      <c r="V7" s="1373"/>
      <c r="W7" s="1377" t="s">
        <v>818</v>
      </c>
      <c r="X7" s="1378"/>
      <c r="Y7" s="1378"/>
      <c r="Z7" s="1378"/>
      <c r="AA7" s="1378"/>
      <c r="AB7" s="1378"/>
      <c r="AC7" s="1378"/>
      <c r="AD7" s="1378"/>
      <c r="AE7" s="1378"/>
      <c r="AF7" s="1378"/>
      <c r="AG7" s="1379"/>
      <c r="AH7" s="1375"/>
      <c r="AI7" s="1375"/>
      <c r="AJ7" s="1375"/>
      <c r="AK7" s="1375"/>
      <c r="AL7" s="1375"/>
      <c r="AM7" s="1376"/>
      <c r="AN7" s="1372"/>
      <c r="AO7" s="1372"/>
      <c r="AP7" s="1372"/>
      <c r="AQ7" s="1372"/>
      <c r="AR7" s="1372"/>
      <c r="AS7" s="1373"/>
      <c r="BC7" s="467" t="s">
        <v>861</v>
      </c>
    </row>
    <row r="8" spans="1:55" s="467" customFormat="1" ht="23.25" customHeight="1">
      <c r="A8" s="1374" t="s">
        <v>819</v>
      </c>
      <c r="B8" s="1375"/>
      <c r="C8" s="1375"/>
      <c r="D8" s="1375"/>
      <c r="E8" s="1375"/>
      <c r="F8" s="1375"/>
      <c r="G8" s="1375"/>
      <c r="H8" s="1375"/>
      <c r="I8" s="1375"/>
      <c r="J8" s="1375"/>
      <c r="K8" s="1375"/>
      <c r="L8" s="1375"/>
      <c r="M8" s="1375"/>
      <c r="N8" s="1375"/>
      <c r="O8" s="1375"/>
      <c r="P8" s="1376"/>
      <c r="Q8" s="1372"/>
      <c r="R8" s="1372"/>
      <c r="S8" s="1372"/>
      <c r="T8" s="1372"/>
      <c r="U8" s="1372"/>
      <c r="V8" s="1373"/>
      <c r="W8" s="1377" t="s">
        <v>820</v>
      </c>
      <c r="X8" s="1378"/>
      <c r="Y8" s="1378"/>
      <c r="Z8" s="1378"/>
      <c r="AA8" s="1378"/>
      <c r="AB8" s="1378"/>
      <c r="AC8" s="1378"/>
      <c r="AD8" s="1378"/>
      <c r="AE8" s="1378"/>
      <c r="AF8" s="1378"/>
      <c r="AG8" s="1379"/>
      <c r="AH8" s="1375"/>
      <c r="AI8" s="1375"/>
      <c r="AJ8" s="1375"/>
      <c r="AK8" s="1375"/>
      <c r="AL8" s="1375"/>
      <c r="AM8" s="1376"/>
      <c r="AN8" s="1372"/>
      <c r="AO8" s="1372"/>
      <c r="AP8" s="1372"/>
      <c r="AQ8" s="1372"/>
      <c r="AR8" s="1372"/>
      <c r="AS8" s="1373"/>
    </row>
    <row r="9" spans="1:55" s="467" customFormat="1" ht="23.25" customHeight="1">
      <c r="A9" s="1374" t="s">
        <v>821</v>
      </c>
      <c r="B9" s="1375"/>
      <c r="C9" s="1375"/>
      <c r="D9" s="1375"/>
      <c r="E9" s="1375"/>
      <c r="F9" s="1375"/>
      <c r="G9" s="1375"/>
      <c r="H9" s="1375"/>
      <c r="I9" s="1375"/>
      <c r="J9" s="1375"/>
      <c r="K9" s="1375"/>
      <c r="L9" s="1375"/>
      <c r="M9" s="1375"/>
      <c r="N9" s="1375"/>
      <c r="O9" s="1375"/>
      <c r="P9" s="1376"/>
      <c r="Q9" s="1372"/>
      <c r="R9" s="1372"/>
      <c r="S9" s="1372"/>
      <c r="T9" s="1372"/>
      <c r="U9" s="1372"/>
      <c r="V9" s="1373"/>
      <c r="W9" s="1377" t="s">
        <v>822</v>
      </c>
      <c r="X9" s="1378"/>
      <c r="Y9" s="1378"/>
      <c r="Z9" s="1378"/>
      <c r="AA9" s="1378"/>
      <c r="AB9" s="1378"/>
      <c r="AC9" s="1378"/>
      <c r="AD9" s="1378"/>
      <c r="AE9" s="1378"/>
      <c r="AF9" s="1378"/>
      <c r="AG9" s="1379"/>
      <c r="AH9" s="1375"/>
      <c r="AI9" s="1375"/>
      <c r="AJ9" s="1375"/>
      <c r="AK9" s="1375"/>
      <c r="AL9" s="1375"/>
      <c r="AM9" s="1376"/>
      <c r="AN9" s="1372"/>
      <c r="AO9" s="1372"/>
      <c r="AP9" s="1372"/>
      <c r="AQ9" s="1372"/>
      <c r="AR9" s="1372"/>
      <c r="AS9" s="1373"/>
    </row>
    <row r="10" spans="1:55" s="467" customFormat="1" ht="23.25" customHeight="1">
      <c r="A10" s="1374" t="s">
        <v>823</v>
      </c>
      <c r="B10" s="1375"/>
      <c r="C10" s="1375"/>
      <c r="D10" s="1375"/>
      <c r="E10" s="1375"/>
      <c r="F10" s="1375"/>
      <c r="G10" s="1375"/>
      <c r="H10" s="1375"/>
      <c r="I10" s="1375"/>
      <c r="J10" s="1375"/>
      <c r="K10" s="1375"/>
      <c r="L10" s="1375"/>
      <c r="M10" s="1375"/>
      <c r="N10" s="1375"/>
      <c r="O10" s="1375"/>
      <c r="P10" s="1376"/>
      <c r="Q10" s="1372"/>
      <c r="R10" s="1372"/>
      <c r="S10" s="1372"/>
      <c r="T10" s="1372"/>
      <c r="U10" s="1372"/>
      <c r="V10" s="1373"/>
      <c r="W10" s="1377" t="s">
        <v>824</v>
      </c>
      <c r="X10" s="1378"/>
      <c r="Y10" s="1378"/>
      <c r="Z10" s="1378"/>
      <c r="AA10" s="1378"/>
      <c r="AB10" s="1378"/>
      <c r="AC10" s="1378"/>
      <c r="AD10" s="1378"/>
      <c r="AE10" s="1378"/>
      <c r="AF10" s="1378"/>
      <c r="AG10" s="1379"/>
      <c r="AH10" s="1375"/>
      <c r="AI10" s="1375"/>
      <c r="AJ10" s="1375"/>
      <c r="AK10" s="1375"/>
      <c r="AL10" s="1375"/>
      <c r="AM10" s="1376"/>
      <c r="AN10" s="1372"/>
      <c r="AO10" s="1372"/>
      <c r="AP10" s="1372"/>
      <c r="AQ10" s="1372"/>
      <c r="AR10" s="1372"/>
      <c r="AS10" s="1373"/>
    </row>
    <row r="11" spans="1:55" s="467" customFormat="1" ht="23.25" customHeight="1">
      <c r="A11" s="1374" t="s">
        <v>825</v>
      </c>
      <c r="B11" s="1375"/>
      <c r="C11" s="1375"/>
      <c r="D11" s="1375"/>
      <c r="E11" s="1375"/>
      <c r="F11" s="1375"/>
      <c r="G11" s="1375"/>
      <c r="H11" s="1375"/>
      <c r="I11" s="1375"/>
      <c r="J11" s="1375"/>
      <c r="K11" s="1375"/>
      <c r="L11" s="1375"/>
      <c r="M11" s="1375"/>
      <c r="N11" s="1375"/>
      <c r="O11" s="1375"/>
      <c r="P11" s="1376"/>
      <c r="Q11" s="1372"/>
      <c r="R11" s="1372"/>
      <c r="S11" s="1372"/>
      <c r="T11" s="1372"/>
      <c r="U11" s="1372"/>
      <c r="V11" s="1373"/>
      <c r="W11" s="1377" t="s">
        <v>826</v>
      </c>
      <c r="X11" s="1378"/>
      <c r="Y11" s="1378"/>
      <c r="Z11" s="1378"/>
      <c r="AA11" s="1378"/>
      <c r="AB11" s="1378"/>
      <c r="AC11" s="1378"/>
      <c r="AD11" s="1378"/>
      <c r="AE11" s="1378"/>
      <c r="AF11" s="1378"/>
      <c r="AG11" s="1379"/>
      <c r="AH11" s="1375"/>
      <c r="AI11" s="1375"/>
      <c r="AJ11" s="1375"/>
      <c r="AK11" s="1375"/>
      <c r="AL11" s="1375"/>
      <c r="AM11" s="1376"/>
      <c r="AN11" s="1372"/>
      <c r="AO11" s="1372"/>
      <c r="AP11" s="1372"/>
      <c r="AQ11" s="1372"/>
      <c r="AR11" s="1372"/>
      <c r="AS11" s="1373"/>
    </row>
    <row r="12" spans="1:55" s="467" customFormat="1" ht="23.25" customHeight="1">
      <c r="A12" s="1374" t="s">
        <v>827</v>
      </c>
      <c r="B12" s="1375"/>
      <c r="C12" s="1375"/>
      <c r="D12" s="1375"/>
      <c r="E12" s="1375"/>
      <c r="F12" s="1375"/>
      <c r="G12" s="1375"/>
      <c r="H12" s="1375"/>
      <c r="I12" s="1375"/>
      <c r="J12" s="1375"/>
      <c r="K12" s="1375"/>
      <c r="L12" s="1375"/>
      <c r="M12" s="1375"/>
      <c r="N12" s="1375"/>
      <c r="O12" s="1375"/>
      <c r="P12" s="1376"/>
      <c r="Q12" s="1372"/>
      <c r="R12" s="1372"/>
      <c r="S12" s="1372"/>
      <c r="T12" s="1372"/>
      <c r="U12" s="1372"/>
      <c r="V12" s="1373"/>
      <c r="W12" s="1377" t="s">
        <v>828</v>
      </c>
      <c r="X12" s="1378"/>
      <c r="Y12" s="1378"/>
      <c r="Z12" s="1378"/>
      <c r="AA12" s="1378"/>
      <c r="AB12" s="1378"/>
      <c r="AC12" s="1378"/>
      <c r="AD12" s="1378"/>
      <c r="AE12" s="1378"/>
      <c r="AF12" s="1378"/>
      <c r="AG12" s="1379"/>
      <c r="AH12" s="1375"/>
      <c r="AI12" s="1375"/>
      <c r="AJ12" s="1375"/>
      <c r="AK12" s="1375"/>
      <c r="AL12" s="1375"/>
      <c r="AM12" s="1376"/>
      <c r="AN12" s="1372"/>
      <c r="AO12" s="1372"/>
      <c r="AP12" s="1372"/>
      <c r="AQ12" s="1372"/>
      <c r="AR12" s="1372"/>
      <c r="AS12" s="1373"/>
    </row>
    <row r="13" spans="1:55" s="467" customFormat="1" ht="23.25" customHeight="1">
      <c r="A13" s="1374" t="s">
        <v>829</v>
      </c>
      <c r="B13" s="1375"/>
      <c r="C13" s="1375"/>
      <c r="D13" s="1375"/>
      <c r="E13" s="1375"/>
      <c r="F13" s="1375"/>
      <c r="G13" s="1375"/>
      <c r="H13" s="1375"/>
      <c r="I13" s="1375"/>
      <c r="J13" s="1375"/>
      <c r="K13" s="1375"/>
      <c r="L13" s="1375"/>
      <c r="M13" s="1375"/>
      <c r="N13" s="1375"/>
      <c r="O13" s="1375"/>
      <c r="P13" s="1376"/>
      <c r="Q13" s="1372"/>
      <c r="R13" s="1372"/>
      <c r="S13" s="1372"/>
      <c r="T13" s="1372"/>
      <c r="U13" s="1372"/>
      <c r="V13" s="1373"/>
      <c r="W13" s="1377" t="s">
        <v>830</v>
      </c>
      <c r="X13" s="1378"/>
      <c r="Y13" s="1378"/>
      <c r="Z13" s="1378"/>
      <c r="AA13" s="1378"/>
      <c r="AB13" s="1378"/>
      <c r="AC13" s="1378"/>
      <c r="AD13" s="1378"/>
      <c r="AE13" s="1378"/>
      <c r="AF13" s="1378"/>
      <c r="AG13" s="1379"/>
      <c r="AH13" s="1375"/>
      <c r="AI13" s="1375"/>
      <c r="AJ13" s="1375"/>
      <c r="AK13" s="1375"/>
      <c r="AL13" s="1375"/>
      <c r="AM13" s="1376"/>
      <c r="AN13" s="1372"/>
      <c r="AO13" s="1372"/>
      <c r="AP13" s="1372"/>
      <c r="AQ13" s="1372"/>
      <c r="AR13" s="1372"/>
      <c r="AS13" s="1373"/>
    </row>
    <row r="14" spans="1:55" s="467" customFormat="1" ht="23.25" customHeight="1">
      <c r="A14" s="1374" t="s">
        <v>831</v>
      </c>
      <c r="B14" s="1375"/>
      <c r="C14" s="1375"/>
      <c r="D14" s="1375"/>
      <c r="E14" s="1375"/>
      <c r="F14" s="1375"/>
      <c r="G14" s="1375"/>
      <c r="H14" s="1375"/>
      <c r="I14" s="1375"/>
      <c r="J14" s="1375"/>
      <c r="K14" s="1375"/>
      <c r="L14" s="1375"/>
      <c r="M14" s="1375"/>
      <c r="N14" s="1375"/>
      <c r="O14" s="1375"/>
      <c r="P14" s="1376"/>
      <c r="Q14" s="1372"/>
      <c r="R14" s="1372"/>
      <c r="S14" s="1372"/>
      <c r="T14" s="1372"/>
      <c r="U14" s="1372"/>
      <c r="V14" s="1373"/>
      <c r="W14" s="1377" t="s">
        <v>832</v>
      </c>
      <c r="X14" s="1378"/>
      <c r="Y14" s="1378"/>
      <c r="Z14" s="1378"/>
      <c r="AA14" s="1378"/>
      <c r="AB14" s="1378"/>
      <c r="AC14" s="1378"/>
      <c r="AD14" s="1378"/>
      <c r="AE14" s="1378"/>
      <c r="AF14" s="1378"/>
      <c r="AG14" s="1379"/>
      <c r="AH14" s="1375"/>
      <c r="AI14" s="1375"/>
      <c r="AJ14" s="1375"/>
      <c r="AK14" s="1375"/>
      <c r="AL14" s="1375"/>
      <c r="AM14" s="1376"/>
      <c r="AN14" s="1372"/>
      <c r="AO14" s="1372"/>
      <c r="AP14" s="1372"/>
      <c r="AQ14" s="1372"/>
      <c r="AR14" s="1372"/>
      <c r="AS14" s="1373"/>
    </row>
    <row r="15" spans="1:55" s="467" customFormat="1" ht="23.25" customHeight="1">
      <c r="A15" s="1374" t="s">
        <v>833</v>
      </c>
      <c r="B15" s="1375"/>
      <c r="C15" s="1375"/>
      <c r="D15" s="1375"/>
      <c r="E15" s="1375"/>
      <c r="F15" s="1375"/>
      <c r="G15" s="1375"/>
      <c r="H15" s="1375"/>
      <c r="I15" s="1375"/>
      <c r="J15" s="1375"/>
      <c r="K15" s="1375"/>
      <c r="L15" s="1375"/>
      <c r="M15" s="1375"/>
      <c r="N15" s="1375"/>
      <c r="O15" s="1375"/>
      <c r="P15" s="1376"/>
      <c r="Q15" s="1372"/>
      <c r="R15" s="1372"/>
      <c r="S15" s="1372"/>
      <c r="T15" s="1372"/>
      <c r="U15" s="1372"/>
      <c r="V15" s="1373"/>
      <c r="W15" s="1377" t="s">
        <v>834</v>
      </c>
      <c r="X15" s="1378"/>
      <c r="Y15" s="1378"/>
      <c r="Z15" s="1378"/>
      <c r="AA15" s="1378"/>
      <c r="AB15" s="1378"/>
      <c r="AC15" s="1378"/>
      <c r="AD15" s="1378"/>
      <c r="AE15" s="1378"/>
      <c r="AF15" s="1378"/>
      <c r="AG15" s="1379"/>
      <c r="AH15" s="1375"/>
      <c r="AI15" s="1375"/>
      <c r="AJ15" s="1375"/>
      <c r="AK15" s="1375"/>
      <c r="AL15" s="1375"/>
      <c r="AM15" s="1376"/>
      <c r="AN15" s="1372"/>
      <c r="AO15" s="1372"/>
      <c r="AP15" s="1372"/>
      <c r="AQ15" s="1372"/>
      <c r="AR15" s="1372"/>
      <c r="AS15" s="1373"/>
    </row>
    <row r="16" spans="1:55" s="467" customFormat="1" ht="23.25" customHeight="1">
      <c r="A16" s="1374" t="s">
        <v>835</v>
      </c>
      <c r="B16" s="1375"/>
      <c r="C16" s="1375"/>
      <c r="D16" s="1375"/>
      <c r="E16" s="1375"/>
      <c r="F16" s="1375"/>
      <c r="G16" s="1375"/>
      <c r="H16" s="1375"/>
      <c r="I16" s="1375"/>
      <c r="J16" s="1375"/>
      <c r="K16" s="1375"/>
      <c r="L16" s="1375"/>
      <c r="M16" s="1375"/>
      <c r="N16" s="1375"/>
      <c r="O16" s="1375"/>
      <c r="P16" s="1376"/>
      <c r="Q16" s="1372"/>
      <c r="R16" s="1372"/>
      <c r="S16" s="1372"/>
      <c r="T16" s="1372"/>
      <c r="U16" s="1372"/>
      <c r="V16" s="1373"/>
      <c r="W16" s="1377" t="s">
        <v>836</v>
      </c>
      <c r="X16" s="1378"/>
      <c r="Y16" s="1378"/>
      <c r="Z16" s="1378"/>
      <c r="AA16" s="1378"/>
      <c r="AB16" s="1378"/>
      <c r="AC16" s="1378"/>
      <c r="AD16" s="1378"/>
      <c r="AE16" s="1378"/>
      <c r="AF16" s="1378"/>
      <c r="AG16" s="1379"/>
      <c r="AH16" s="1375"/>
      <c r="AI16" s="1375"/>
      <c r="AJ16" s="1375"/>
      <c r="AK16" s="1375"/>
      <c r="AL16" s="1375"/>
      <c r="AM16" s="1376"/>
      <c r="AN16" s="1372"/>
      <c r="AO16" s="1372"/>
      <c r="AP16" s="1372"/>
      <c r="AQ16" s="1372"/>
      <c r="AR16" s="1372"/>
      <c r="AS16" s="1373"/>
    </row>
    <row r="17" spans="1:45" s="467" customFormat="1" ht="23.25" customHeight="1">
      <c r="A17" s="1374" t="s">
        <v>837</v>
      </c>
      <c r="B17" s="1375"/>
      <c r="C17" s="1375"/>
      <c r="D17" s="1375"/>
      <c r="E17" s="1375"/>
      <c r="F17" s="1375"/>
      <c r="G17" s="1375"/>
      <c r="H17" s="1375"/>
      <c r="I17" s="1375"/>
      <c r="J17" s="1375"/>
      <c r="K17" s="1375"/>
      <c r="L17" s="1375"/>
      <c r="M17" s="1375"/>
      <c r="N17" s="1375"/>
      <c r="O17" s="1375"/>
      <c r="P17" s="1376"/>
      <c r="Q17" s="1372"/>
      <c r="R17" s="1372"/>
      <c r="S17" s="1372"/>
      <c r="T17" s="1372"/>
      <c r="U17" s="1372"/>
      <c r="V17" s="1373"/>
      <c r="W17" s="1377" t="s">
        <v>838</v>
      </c>
      <c r="X17" s="1378"/>
      <c r="Y17" s="1378"/>
      <c r="Z17" s="1378"/>
      <c r="AA17" s="1378"/>
      <c r="AB17" s="1378"/>
      <c r="AC17" s="1378"/>
      <c r="AD17" s="1378"/>
      <c r="AE17" s="1378"/>
      <c r="AF17" s="1378"/>
      <c r="AG17" s="1379"/>
      <c r="AH17" s="1375"/>
      <c r="AI17" s="1375"/>
      <c r="AJ17" s="1375"/>
      <c r="AK17" s="1375"/>
      <c r="AL17" s="1375"/>
      <c r="AM17" s="1376"/>
      <c r="AN17" s="1372"/>
      <c r="AO17" s="1372"/>
      <c r="AP17" s="1372"/>
      <c r="AQ17" s="1372"/>
      <c r="AR17" s="1372"/>
      <c r="AS17" s="1373"/>
    </row>
    <row r="18" spans="1:45" s="467" customFormat="1" ht="23.25" customHeight="1">
      <c r="A18" s="1374" t="s">
        <v>839</v>
      </c>
      <c r="B18" s="1375"/>
      <c r="C18" s="1375"/>
      <c r="D18" s="1375"/>
      <c r="E18" s="1375"/>
      <c r="F18" s="1375"/>
      <c r="G18" s="1375"/>
      <c r="H18" s="1375"/>
      <c r="I18" s="1375"/>
      <c r="J18" s="1375"/>
      <c r="K18" s="1375"/>
      <c r="L18" s="1375"/>
      <c r="M18" s="1375"/>
      <c r="N18" s="1375"/>
      <c r="O18" s="1375"/>
      <c r="P18" s="1376"/>
      <c r="Q18" s="1372"/>
      <c r="R18" s="1372"/>
      <c r="S18" s="1372"/>
      <c r="T18" s="1372"/>
      <c r="U18" s="1372"/>
      <c r="V18" s="1373"/>
      <c r="W18" s="1377" t="s">
        <v>840</v>
      </c>
      <c r="X18" s="1378"/>
      <c r="Y18" s="1378"/>
      <c r="Z18" s="1378"/>
      <c r="AA18" s="1378"/>
      <c r="AB18" s="1378"/>
      <c r="AC18" s="1378"/>
      <c r="AD18" s="1378"/>
      <c r="AE18" s="1378"/>
      <c r="AF18" s="1378"/>
      <c r="AG18" s="1379"/>
      <c r="AH18" s="1375"/>
      <c r="AI18" s="1375"/>
      <c r="AJ18" s="1375"/>
      <c r="AK18" s="1375"/>
      <c r="AL18" s="1375"/>
      <c r="AM18" s="1376"/>
      <c r="AN18" s="1372"/>
      <c r="AO18" s="1372"/>
      <c r="AP18" s="1372"/>
      <c r="AQ18" s="1372"/>
      <c r="AR18" s="1372"/>
      <c r="AS18" s="1373"/>
    </row>
    <row r="19" spans="1:45" s="467" customFormat="1" ht="23.25" customHeight="1">
      <c r="A19" s="1374" t="s">
        <v>841</v>
      </c>
      <c r="B19" s="1375"/>
      <c r="C19" s="1375"/>
      <c r="D19" s="1375"/>
      <c r="E19" s="1375"/>
      <c r="F19" s="1375"/>
      <c r="G19" s="1375"/>
      <c r="H19" s="1375"/>
      <c r="I19" s="1375"/>
      <c r="J19" s="1375"/>
      <c r="K19" s="1375"/>
      <c r="L19" s="1375"/>
      <c r="M19" s="1375"/>
      <c r="N19" s="1375"/>
      <c r="O19" s="1375"/>
      <c r="P19" s="1376"/>
      <c r="Q19" s="1372"/>
      <c r="R19" s="1372"/>
      <c r="S19" s="1372"/>
      <c r="T19" s="1372"/>
      <c r="U19" s="1372"/>
      <c r="V19" s="1373"/>
      <c r="W19" s="1377" t="s">
        <v>842</v>
      </c>
      <c r="X19" s="1378"/>
      <c r="Y19" s="1378"/>
      <c r="Z19" s="1378"/>
      <c r="AA19" s="1378"/>
      <c r="AB19" s="1378"/>
      <c r="AC19" s="1378"/>
      <c r="AD19" s="1378"/>
      <c r="AE19" s="1378"/>
      <c r="AF19" s="1378"/>
      <c r="AG19" s="1379"/>
      <c r="AH19" s="1375"/>
      <c r="AI19" s="1375"/>
      <c r="AJ19" s="1375"/>
      <c r="AK19" s="1375"/>
      <c r="AL19" s="1375"/>
      <c r="AM19" s="1376"/>
      <c r="AN19" s="1372"/>
      <c r="AO19" s="1372"/>
      <c r="AP19" s="1372"/>
      <c r="AQ19" s="1372"/>
      <c r="AR19" s="1372"/>
      <c r="AS19" s="1373"/>
    </row>
    <row r="20" spans="1:45" s="467" customFormat="1" ht="23.25" customHeight="1">
      <c r="A20" s="1374" t="s">
        <v>843</v>
      </c>
      <c r="B20" s="1375"/>
      <c r="C20" s="1375"/>
      <c r="D20" s="1375"/>
      <c r="E20" s="1375"/>
      <c r="F20" s="1375"/>
      <c r="G20" s="1375"/>
      <c r="H20" s="1375"/>
      <c r="I20" s="1375"/>
      <c r="J20" s="1375"/>
      <c r="K20" s="1375"/>
      <c r="L20" s="1375"/>
      <c r="M20" s="1375"/>
      <c r="N20" s="1375"/>
      <c r="O20" s="1375"/>
      <c r="P20" s="1376"/>
      <c r="Q20" s="1372"/>
      <c r="R20" s="1372"/>
      <c r="S20" s="1372"/>
      <c r="T20" s="1372"/>
      <c r="U20" s="1372"/>
      <c r="V20" s="1373"/>
      <c r="W20" s="1380" t="s">
        <v>973</v>
      </c>
      <c r="X20" s="1378"/>
      <c r="Y20" s="1378"/>
      <c r="Z20" s="1378"/>
      <c r="AA20" s="1378"/>
      <c r="AB20" s="1378"/>
      <c r="AC20" s="1378"/>
      <c r="AD20" s="1378"/>
      <c r="AE20" s="1378"/>
      <c r="AF20" s="1378"/>
      <c r="AG20" s="1379"/>
      <c r="AH20" s="1375"/>
      <c r="AI20" s="1375"/>
      <c r="AJ20" s="1375"/>
      <c r="AK20" s="1375"/>
      <c r="AL20" s="1375"/>
      <c r="AM20" s="1376"/>
      <c r="AN20" s="1372"/>
      <c r="AO20" s="1372"/>
      <c r="AP20" s="1372"/>
      <c r="AQ20" s="1372"/>
      <c r="AR20" s="1372"/>
      <c r="AS20" s="1373"/>
    </row>
    <row r="21" spans="1:45" s="467" customFormat="1" ht="23.25" customHeight="1">
      <c r="A21" s="1374" t="s">
        <v>844</v>
      </c>
      <c r="B21" s="1375"/>
      <c r="C21" s="1375"/>
      <c r="D21" s="1375"/>
      <c r="E21" s="1375"/>
      <c r="F21" s="1375"/>
      <c r="G21" s="1375"/>
      <c r="H21" s="1375"/>
      <c r="I21" s="1375"/>
      <c r="J21" s="1375"/>
      <c r="K21" s="1375"/>
      <c r="L21" s="1375"/>
      <c r="M21" s="1375"/>
      <c r="N21" s="1375"/>
      <c r="O21" s="1375"/>
      <c r="P21" s="1376"/>
      <c r="Q21" s="1372"/>
      <c r="R21" s="1372"/>
      <c r="S21" s="1372"/>
      <c r="T21" s="1372"/>
      <c r="U21" s="1372"/>
      <c r="V21" s="1373"/>
      <c r="W21" s="1377" t="s">
        <v>845</v>
      </c>
      <c r="X21" s="1378"/>
      <c r="Y21" s="1378"/>
      <c r="Z21" s="1378"/>
      <c r="AA21" s="1378"/>
      <c r="AB21" s="1378"/>
      <c r="AC21" s="1378"/>
      <c r="AD21" s="1378"/>
      <c r="AE21" s="1378"/>
      <c r="AF21" s="1378"/>
      <c r="AG21" s="1379"/>
      <c r="AH21" s="1375"/>
      <c r="AI21" s="1375"/>
      <c r="AJ21" s="1375"/>
      <c r="AK21" s="1375"/>
      <c r="AL21" s="1375"/>
      <c r="AM21" s="1376"/>
      <c r="AN21" s="1372"/>
      <c r="AO21" s="1372"/>
      <c r="AP21" s="1372"/>
      <c r="AQ21" s="1372"/>
      <c r="AR21" s="1372"/>
      <c r="AS21" s="1373"/>
    </row>
    <row r="22" spans="1:45" s="467" customFormat="1" ht="23.25" customHeight="1">
      <c r="A22" s="1374" t="s">
        <v>846</v>
      </c>
      <c r="B22" s="1375"/>
      <c r="C22" s="1375"/>
      <c r="D22" s="1375"/>
      <c r="E22" s="1375"/>
      <c r="F22" s="1375"/>
      <c r="G22" s="1375"/>
      <c r="H22" s="1375"/>
      <c r="I22" s="1375"/>
      <c r="J22" s="1375"/>
      <c r="K22" s="1375"/>
      <c r="L22" s="1375"/>
      <c r="M22" s="1375"/>
      <c r="N22" s="1375"/>
      <c r="O22" s="1375"/>
      <c r="P22" s="1376"/>
      <c r="Q22" s="1372"/>
      <c r="R22" s="1372"/>
      <c r="S22" s="1372"/>
      <c r="T22" s="1372"/>
      <c r="U22" s="1372"/>
      <c r="V22" s="1373"/>
      <c r="W22" s="1377" t="s">
        <v>847</v>
      </c>
      <c r="X22" s="1378"/>
      <c r="Y22" s="1378"/>
      <c r="Z22" s="1378"/>
      <c r="AA22" s="1378"/>
      <c r="AB22" s="1378"/>
      <c r="AC22" s="1378"/>
      <c r="AD22" s="1378"/>
      <c r="AE22" s="1378"/>
      <c r="AF22" s="1378"/>
      <c r="AG22" s="1379"/>
      <c r="AH22" s="1375"/>
      <c r="AI22" s="1375"/>
      <c r="AJ22" s="1375"/>
      <c r="AK22" s="1375"/>
      <c r="AL22" s="1375"/>
      <c r="AM22" s="1376"/>
      <c r="AN22" s="1372"/>
      <c r="AO22" s="1372"/>
      <c r="AP22" s="1372"/>
      <c r="AQ22" s="1372"/>
      <c r="AR22" s="1372"/>
      <c r="AS22" s="1373"/>
    </row>
    <row r="23" spans="1:45" s="467" customFormat="1" ht="23.25" customHeight="1">
      <c r="A23" s="1374" t="s">
        <v>848</v>
      </c>
      <c r="B23" s="1375"/>
      <c r="C23" s="1375"/>
      <c r="D23" s="1375"/>
      <c r="E23" s="1375"/>
      <c r="F23" s="1375"/>
      <c r="G23" s="1375"/>
      <c r="H23" s="1375"/>
      <c r="I23" s="1375"/>
      <c r="J23" s="1375"/>
      <c r="K23" s="1375"/>
      <c r="L23" s="1375"/>
      <c r="M23" s="1375"/>
      <c r="N23" s="1375"/>
      <c r="O23" s="1375"/>
      <c r="P23" s="1376"/>
      <c r="Q23" s="1372"/>
      <c r="R23" s="1372"/>
      <c r="S23" s="1372"/>
      <c r="T23" s="1372"/>
      <c r="U23" s="1372"/>
      <c r="V23" s="1373"/>
      <c r="W23" s="1377" t="s">
        <v>849</v>
      </c>
      <c r="X23" s="1378"/>
      <c r="Y23" s="1378"/>
      <c r="Z23" s="1378"/>
      <c r="AA23" s="1378"/>
      <c r="AB23" s="1378"/>
      <c r="AC23" s="1378"/>
      <c r="AD23" s="1378"/>
      <c r="AE23" s="1378"/>
      <c r="AF23" s="1378"/>
      <c r="AG23" s="1378"/>
      <c r="AH23" s="1375"/>
      <c r="AI23" s="1375"/>
      <c r="AJ23" s="1375"/>
      <c r="AK23" s="1375"/>
      <c r="AL23" s="1375"/>
      <c r="AM23" s="1376"/>
      <c r="AN23" s="1372"/>
      <c r="AO23" s="1372"/>
      <c r="AP23" s="1372"/>
      <c r="AQ23" s="1372"/>
      <c r="AR23" s="1372"/>
      <c r="AS23" s="1373"/>
    </row>
    <row r="24" spans="1:45" s="467" customFormat="1" ht="23.25" customHeight="1">
      <c r="A24" s="1374" t="s">
        <v>850</v>
      </c>
      <c r="B24" s="1375"/>
      <c r="C24" s="1375"/>
      <c r="D24" s="1375"/>
      <c r="E24" s="1375"/>
      <c r="F24" s="1375"/>
      <c r="G24" s="1375"/>
      <c r="H24" s="1375"/>
      <c r="I24" s="1375"/>
      <c r="J24" s="1375"/>
      <c r="K24" s="1375"/>
      <c r="L24" s="1375"/>
      <c r="M24" s="1375"/>
      <c r="N24" s="1375"/>
      <c r="O24" s="1375"/>
      <c r="P24" s="1376"/>
      <c r="Q24" s="1372"/>
      <c r="R24" s="1372"/>
      <c r="S24" s="1372"/>
      <c r="T24" s="1372"/>
      <c r="U24" s="1372"/>
      <c r="V24" s="1373"/>
      <c r="W24" s="1377" t="s">
        <v>851</v>
      </c>
      <c r="X24" s="1378"/>
      <c r="Y24" s="1378"/>
      <c r="Z24" s="1378"/>
      <c r="AA24" s="1378"/>
      <c r="AB24" s="1378"/>
      <c r="AC24" s="1378"/>
      <c r="AD24" s="1378"/>
      <c r="AE24" s="1378"/>
      <c r="AF24" s="1378"/>
      <c r="AG24" s="1379"/>
      <c r="AH24" s="1375"/>
      <c r="AI24" s="1375"/>
      <c r="AJ24" s="1375"/>
      <c r="AK24" s="1375"/>
      <c r="AL24" s="1375"/>
      <c r="AM24" s="1376"/>
      <c r="AN24" s="1372"/>
      <c r="AO24" s="1372"/>
      <c r="AP24" s="1372"/>
      <c r="AQ24" s="1372"/>
      <c r="AR24" s="1372"/>
      <c r="AS24" s="1373"/>
    </row>
    <row r="25" spans="1:45" s="467" customFormat="1" ht="23.25" customHeight="1">
      <c r="A25" s="1374" t="s">
        <v>852</v>
      </c>
      <c r="B25" s="1375"/>
      <c r="C25" s="1375"/>
      <c r="D25" s="1375"/>
      <c r="E25" s="1375"/>
      <c r="F25" s="1375"/>
      <c r="G25" s="1375"/>
      <c r="H25" s="1375"/>
      <c r="I25" s="1375"/>
      <c r="J25" s="1375"/>
      <c r="K25" s="1375"/>
      <c r="L25" s="1375"/>
      <c r="M25" s="1375"/>
      <c r="N25" s="1375"/>
      <c r="O25" s="1375"/>
      <c r="P25" s="1376"/>
      <c r="Q25" s="1372"/>
      <c r="R25" s="1372"/>
      <c r="S25" s="1372"/>
      <c r="T25" s="1372"/>
      <c r="U25" s="1372"/>
      <c r="V25" s="1373"/>
      <c r="W25" s="1377" t="s">
        <v>853</v>
      </c>
      <c r="X25" s="1378"/>
      <c r="Y25" s="1378"/>
      <c r="Z25" s="1378"/>
      <c r="AA25" s="1378"/>
      <c r="AB25" s="1378"/>
      <c r="AC25" s="1378"/>
      <c r="AD25" s="1378"/>
      <c r="AE25" s="1378"/>
      <c r="AF25" s="1378"/>
      <c r="AG25" s="1379"/>
      <c r="AH25" s="1375"/>
      <c r="AI25" s="1375"/>
      <c r="AJ25" s="1375"/>
      <c r="AK25" s="1375"/>
      <c r="AL25" s="1375"/>
      <c r="AM25" s="1376"/>
      <c r="AN25" s="1372"/>
      <c r="AO25" s="1372"/>
      <c r="AP25" s="1372"/>
      <c r="AQ25" s="1372"/>
      <c r="AR25" s="1372"/>
      <c r="AS25" s="1373"/>
    </row>
    <row r="26" spans="1:45" s="467" customFormat="1" ht="23.25" customHeight="1">
      <c r="A26" s="1374" t="s">
        <v>854</v>
      </c>
      <c r="B26" s="1375"/>
      <c r="C26" s="1375"/>
      <c r="D26" s="1375"/>
      <c r="E26" s="1375"/>
      <c r="F26" s="1375"/>
      <c r="G26" s="1375"/>
      <c r="H26" s="1375"/>
      <c r="I26" s="1375"/>
      <c r="J26" s="1375"/>
      <c r="K26" s="1375"/>
      <c r="L26" s="1375"/>
      <c r="M26" s="1375"/>
      <c r="N26" s="1375"/>
      <c r="O26" s="1375"/>
      <c r="P26" s="1376"/>
      <c r="Q26" s="1372"/>
      <c r="R26" s="1372"/>
      <c r="S26" s="1372"/>
      <c r="T26" s="1372"/>
      <c r="U26" s="1372"/>
      <c r="V26" s="1373"/>
      <c r="W26" s="1377" t="s">
        <v>855</v>
      </c>
      <c r="X26" s="1378"/>
      <c r="Y26" s="1378"/>
      <c r="Z26" s="1378"/>
      <c r="AA26" s="1378"/>
      <c r="AB26" s="1378"/>
      <c r="AC26" s="1378"/>
      <c r="AD26" s="1378"/>
      <c r="AE26" s="1378"/>
      <c r="AF26" s="1378"/>
      <c r="AG26" s="1379"/>
      <c r="AH26" s="1375"/>
      <c r="AI26" s="1375"/>
      <c r="AJ26" s="1375"/>
      <c r="AK26" s="1375"/>
      <c r="AL26" s="1375"/>
      <c r="AM26" s="1376"/>
      <c r="AN26" s="1372"/>
      <c r="AO26" s="1372"/>
      <c r="AP26" s="1372"/>
      <c r="AQ26" s="1372"/>
      <c r="AR26" s="1372"/>
      <c r="AS26" s="1373"/>
    </row>
    <row r="27" spans="1:45" s="467" customFormat="1" ht="23.25" customHeight="1">
      <c r="A27" s="1374" t="s">
        <v>856</v>
      </c>
      <c r="B27" s="1375"/>
      <c r="C27" s="1375"/>
      <c r="D27" s="1375"/>
      <c r="E27" s="1375"/>
      <c r="F27" s="1375"/>
      <c r="G27" s="1375"/>
      <c r="H27" s="1375"/>
      <c r="I27" s="1375"/>
      <c r="J27" s="1375"/>
      <c r="K27" s="1375"/>
      <c r="L27" s="1375"/>
      <c r="M27" s="1375"/>
      <c r="N27" s="1375"/>
      <c r="O27" s="1375"/>
      <c r="P27" s="1376"/>
      <c r="Q27" s="1372"/>
      <c r="R27" s="1372"/>
      <c r="S27" s="1372"/>
      <c r="T27" s="1372"/>
      <c r="U27" s="1372"/>
      <c r="V27" s="1373"/>
      <c r="W27" s="1377" t="s">
        <v>857</v>
      </c>
      <c r="X27" s="1378"/>
      <c r="Y27" s="1378"/>
      <c r="Z27" s="1378"/>
      <c r="AA27" s="1378"/>
      <c r="AB27" s="1378"/>
      <c r="AC27" s="1378"/>
      <c r="AD27" s="1378"/>
      <c r="AE27" s="1378"/>
      <c r="AF27" s="1378"/>
      <c r="AG27" s="1379"/>
      <c r="AH27" s="1375"/>
      <c r="AI27" s="1375"/>
      <c r="AJ27" s="1375"/>
      <c r="AK27" s="1375"/>
      <c r="AL27" s="1375"/>
      <c r="AM27" s="1376"/>
      <c r="AN27" s="1372"/>
      <c r="AO27" s="1372"/>
      <c r="AP27" s="1372"/>
      <c r="AQ27" s="1372"/>
      <c r="AR27" s="1372"/>
      <c r="AS27" s="1373"/>
    </row>
    <row r="28" spans="1:45" s="467" customFormat="1" ht="23.25" customHeight="1">
      <c r="A28" s="1374" t="s">
        <v>858</v>
      </c>
      <c r="B28" s="1375"/>
      <c r="C28" s="1375"/>
      <c r="D28" s="1375"/>
      <c r="E28" s="1375"/>
      <c r="F28" s="1375"/>
      <c r="G28" s="1375"/>
      <c r="H28" s="1375"/>
      <c r="I28" s="1375"/>
      <c r="J28" s="1375"/>
      <c r="K28" s="1375"/>
      <c r="L28" s="1375"/>
      <c r="M28" s="1375"/>
      <c r="N28" s="1375"/>
      <c r="O28" s="1375"/>
      <c r="P28" s="1376"/>
      <c r="Q28" s="1372"/>
      <c r="R28" s="1372"/>
      <c r="S28" s="1372"/>
      <c r="T28" s="1372"/>
      <c r="U28" s="1372"/>
      <c r="V28" s="1373"/>
      <c r="W28" s="1377" t="s">
        <v>859</v>
      </c>
      <c r="X28" s="1378"/>
      <c r="Y28" s="1378"/>
      <c r="Z28" s="1378"/>
      <c r="AA28" s="1378"/>
      <c r="AB28" s="1378"/>
      <c r="AC28" s="1378"/>
      <c r="AD28" s="1378"/>
      <c r="AE28" s="1378"/>
      <c r="AF28" s="1378"/>
      <c r="AG28" s="1379"/>
      <c r="AH28" s="1375"/>
      <c r="AI28" s="1375"/>
      <c r="AJ28" s="1375"/>
      <c r="AK28" s="1375"/>
      <c r="AL28" s="1375"/>
      <c r="AM28" s="1376"/>
      <c r="AN28" s="1372"/>
      <c r="AO28" s="1372"/>
      <c r="AP28" s="1372"/>
      <c r="AQ28" s="1372"/>
      <c r="AR28" s="1372"/>
      <c r="AS28" s="1373"/>
    </row>
    <row r="29" spans="1:45" s="467" customFormat="1" ht="23.25" customHeight="1">
      <c r="A29" s="1374"/>
      <c r="B29" s="1375"/>
      <c r="C29" s="1375"/>
      <c r="D29" s="1375"/>
      <c r="E29" s="1375"/>
      <c r="F29" s="1375"/>
      <c r="G29" s="1375"/>
      <c r="H29" s="1375"/>
      <c r="I29" s="1375"/>
      <c r="J29" s="1375"/>
      <c r="K29" s="1375"/>
      <c r="L29" s="1375"/>
      <c r="M29" s="1375"/>
      <c r="N29" s="1375"/>
      <c r="O29" s="1375"/>
      <c r="P29" s="1376"/>
      <c r="Q29" s="1372"/>
      <c r="R29" s="1372"/>
      <c r="S29" s="1372"/>
      <c r="T29" s="1372"/>
      <c r="U29" s="1372"/>
      <c r="V29" s="1373"/>
      <c r="W29" s="1377"/>
      <c r="X29" s="1378"/>
      <c r="Y29" s="1378"/>
      <c r="Z29" s="1378"/>
      <c r="AA29" s="1378"/>
      <c r="AB29" s="1378"/>
      <c r="AC29" s="1378"/>
      <c r="AD29" s="1378"/>
      <c r="AE29" s="1378"/>
      <c r="AF29" s="1378"/>
      <c r="AG29" s="1379"/>
      <c r="AH29" s="1375"/>
      <c r="AI29" s="1375"/>
      <c r="AJ29" s="1375"/>
      <c r="AK29" s="1375"/>
      <c r="AL29" s="1375"/>
      <c r="AM29" s="1376"/>
      <c r="AN29" s="1372"/>
      <c r="AO29" s="1372"/>
      <c r="AP29" s="1372"/>
      <c r="AQ29" s="1372"/>
      <c r="AR29" s="1372"/>
      <c r="AS29" s="1373"/>
    </row>
    <row r="30" spans="1:45" s="467" customFormat="1" ht="23.25" customHeight="1" thickBot="1">
      <c r="A30" s="1366"/>
      <c r="B30" s="1367"/>
      <c r="C30" s="1367"/>
      <c r="D30" s="1367"/>
      <c r="E30" s="1367"/>
      <c r="F30" s="1367"/>
      <c r="G30" s="1367"/>
      <c r="H30" s="1367"/>
      <c r="I30" s="1367"/>
      <c r="J30" s="1367"/>
      <c r="K30" s="1367"/>
      <c r="L30" s="1367"/>
      <c r="M30" s="1367"/>
      <c r="N30" s="1367"/>
      <c r="O30" s="1367"/>
      <c r="P30" s="1368"/>
      <c r="Q30" s="1364"/>
      <c r="R30" s="1364"/>
      <c r="S30" s="1364"/>
      <c r="T30" s="1364"/>
      <c r="U30" s="1364"/>
      <c r="V30" s="1365"/>
      <c r="W30" s="1369"/>
      <c r="X30" s="1370"/>
      <c r="Y30" s="1370"/>
      <c r="Z30" s="1370"/>
      <c r="AA30" s="1370"/>
      <c r="AB30" s="1370"/>
      <c r="AC30" s="1370"/>
      <c r="AD30" s="1370"/>
      <c r="AE30" s="1370"/>
      <c r="AF30" s="1370"/>
      <c r="AG30" s="1371"/>
      <c r="AH30" s="1367"/>
      <c r="AI30" s="1367"/>
      <c r="AJ30" s="1367"/>
      <c r="AK30" s="1367"/>
      <c r="AL30" s="1367"/>
      <c r="AM30" s="1368"/>
      <c r="AN30" s="1364"/>
      <c r="AO30" s="1364"/>
      <c r="AP30" s="1364"/>
      <c r="AQ30" s="1364"/>
      <c r="AR30" s="1364"/>
      <c r="AS30" s="1365"/>
    </row>
    <row r="31" spans="1:45" ht="3.75" customHeight="1">
      <c r="A31" s="467"/>
      <c r="B31" s="467"/>
      <c r="C31" s="467"/>
      <c r="D31" s="467"/>
      <c r="E31" s="467"/>
      <c r="F31" s="467"/>
      <c r="G31" s="467"/>
      <c r="H31" s="467"/>
      <c r="I31" s="467"/>
      <c r="J31" s="467"/>
      <c r="K31" s="467"/>
      <c r="L31" s="467"/>
      <c r="M31" s="467"/>
      <c r="N31" s="467"/>
      <c r="O31" s="467"/>
      <c r="P31" s="467"/>
    </row>
  </sheetData>
  <sheetProtection sheet="1" selectLockedCells="1"/>
  <mergeCells count="220">
    <mergeCell ref="A3:C3"/>
    <mergeCell ref="D3:M3"/>
    <mergeCell ref="N3:O3"/>
    <mergeCell ref="P3:R3"/>
    <mergeCell ref="S3:U3"/>
    <mergeCell ref="V3:W3"/>
    <mergeCell ref="Y3:AA3"/>
    <mergeCell ref="AB3:AE3"/>
    <mergeCell ref="AF3:AK3"/>
    <mergeCell ref="AL3:AS3"/>
    <mergeCell ref="A4:AS4"/>
    <mergeCell ref="A5:P5"/>
    <mergeCell ref="Q5:R5"/>
    <mergeCell ref="S5:T5"/>
    <mergeCell ref="U5:V5"/>
    <mergeCell ref="W5:AM5"/>
    <mergeCell ref="AN5:AO5"/>
    <mergeCell ref="AP5:AQ5"/>
    <mergeCell ref="AR5:AS5"/>
    <mergeCell ref="A6:P6"/>
    <mergeCell ref="Q6:R6"/>
    <mergeCell ref="S6:T6"/>
    <mergeCell ref="U6:V6"/>
    <mergeCell ref="W6:AM6"/>
    <mergeCell ref="AN6:AO6"/>
    <mergeCell ref="AP6:AQ6"/>
    <mergeCell ref="AR6:AS6"/>
    <mergeCell ref="A7:P7"/>
    <mergeCell ref="Q7:R7"/>
    <mergeCell ref="S7:T7"/>
    <mergeCell ref="U7:V7"/>
    <mergeCell ref="W7:AM7"/>
    <mergeCell ref="AN7:AO7"/>
    <mergeCell ref="AP7:AQ7"/>
    <mergeCell ref="AR7:AS7"/>
    <mergeCell ref="A8:P8"/>
    <mergeCell ref="Q8:R8"/>
    <mergeCell ref="S8:T8"/>
    <mergeCell ref="U8:V8"/>
    <mergeCell ref="W8:AM8"/>
    <mergeCell ref="AN8:AO8"/>
    <mergeCell ref="AP8:AQ8"/>
    <mergeCell ref="AR8:AS8"/>
    <mergeCell ref="A9:P9"/>
    <mergeCell ref="Q9:R9"/>
    <mergeCell ref="S9:T9"/>
    <mergeCell ref="U9:V9"/>
    <mergeCell ref="W9:AM9"/>
    <mergeCell ref="AN9:AO9"/>
    <mergeCell ref="AP9:AQ9"/>
    <mergeCell ref="AR9:AS9"/>
    <mergeCell ref="A10:P10"/>
    <mergeCell ref="Q10:R10"/>
    <mergeCell ref="S10:T10"/>
    <mergeCell ref="U10:V10"/>
    <mergeCell ref="W10:AM10"/>
    <mergeCell ref="AN10:AO10"/>
    <mergeCell ref="AP10:AQ10"/>
    <mergeCell ref="AR10:AS10"/>
    <mergeCell ref="A11:P11"/>
    <mergeCell ref="Q11:R11"/>
    <mergeCell ref="S11:T11"/>
    <mergeCell ref="U11:V11"/>
    <mergeCell ref="W11:AM11"/>
    <mergeCell ref="AN11:AO11"/>
    <mergeCell ref="AP11:AQ11"/>
    <mergeCell ref="AR11:AS11"/>
    <mergeCell ref="A12:P12"/>
    <mergeCell ref="Q12:R12"/>
    <mergeCell ref="S12:T12"/>
    <mergeCell ref="U12:V12"/>
    <mergeCell ref="W12:AM12"/>
    <mergeCell ref="AN12:AO12"/>
    <mergeCell ref="AP12:AQ12"/>
    <mergeCell ref="AR12:AS12"/>
    <mergeCell ref="A13:P13"/>
    <mergeCell ref="Q13:R13"/>
    <mergeCell ref="S13:T13"/>
    <mergeCell ref="U13:V13"/>
    <mergeCell ref="W13:AM13"/>
    <mergeCell ref="AN13:AO13"/>
    <mergeCell ref="AP13:AQ13"/>
    <mergeCell ref="AR13:AS13"/>
    <mergeCell ref="A14:P14"/>
    <mergeCell ref="Q14:R14"/>
    <mergeCell ref="S14:T14"/>
    <mergeCell ref="U14:V14"/>
    <mergeCell ref="W14:AM14"/>
    <mergeCell ref="AN14:AO14"/>
    <mergeCell ref="AP14:AQ14"/>
    <mergeCell ref="AR14:AS14"/>
    <mergeCell ref="A15:P15"/>
    <mergeCell ref="Q15:R15"/>
    <mergeCell ref="S15:T15"/>
    <mergeCell ref="U15:V15"/>
    <mergeCell ref="W15:AM15"/>
    <mergeCell ref="AN15:AO15"/>
    <mergeCell ref="AP15:AQ15"/>
    <mergeCell ref="AR15:AS15"/>
    <mergeCell ref="A16:P16"/>
    <mergeCell ref="Q16:R16"/>
    <mergeCell ref="S16:T16"/>
    <mergeCell ref="U16:V16"/>
    <mergeCell ref="W16:AM16"/>
    <mergeCell ref="AN16:AO16"/>
    <mergeCell ref="AP16:AQ16"/>
    <mergeCell ref="AR16:AS16"/>
    <mergeCell ref="A17:P17"/>
    <mergeCell ref="Q17:R17"/>
    <mergeCell ref="S17:T17"/>
    <mergeCell ref="U17:V17"/>
    <mergeCell ref="W17:AM17"/>
    <mergeCell ref="AN17:AO17"/>
    <mergeCell ref="AP17:AQ17"/>
    <mergeCell ref="AR17:AS17"/>
    <mergeCell ref="A18:P18"/>
    <mergeCell ref="Q18:R18"/>
    <mergeCell ref="S18:T18"/>
    <mergeCell ref="U18:V18"/>
    <mergeCell ref="W18:AM18"/>
    <mergeCell ref="AN18:AO18"/>
    <mergeCell ref="AP18:AQ18"/>
    <mergeCell ref="AR18:AS18"/>
    <mergeCell ref="A19:P19"/>
    <mergeCell ref="Q19:R19"/>
    <mergeCell ref="S19:T19"/>
    <mergeCell ref="U19:V19"/>
    <mergeCell ref="W19:AM19"/>
    <mergeCell ref="AN19:AO19"/>
    <mergeCell ref="AP19:AQ19"/>
    <mergeCell ref="AR19:AS19"/>
    <mergeCell ref="A20:P20"/>
    <mergeCell ref="Q20:R20"/>
    <mergeCell ref="S20:T20"/>
    <mergeCell ref="U20:V20"/>
    <mergeCell ref="W20:AM20"/>
    <mergeCell ref="AN20:AO20"/>
    <mergeCell ref="AP20:AQ20"/>
    <mergeCell ref="AR20:AS20"/>
    <mergeCell ref="A21:P21"/>
    <mergeCell ref="Q21:R21"/>
    <mergeCell ref="S21:T21"/>
    <mergeCell ref="U21:V21"/>
    <mergeCell ref="W21:AM21"/>
    <mergeCell ref="AN21:AO21"/>
    <mergeCell ref="AP21:AQ21"/>
    <mergeCell ref="AR21:AS21"/>
    <mergeCell ref="A22:P22"/>
    <mergeCell ref="Q22:R22"/>
    <mergeCell ref="S22:T22"/>
    <mergeCell ref="U22:V22"/>
    <mergeCell ref="W22:AM22"/>
    <mergeCell ref="AN22:AO22"/>
    <mergeCell ref="AP22:AQ22"/>
    <mergeCell ref="AR22:AS22"/>
    <mergeCell ref="A23:P23"/>
    <mergeCell ref="Q23:R23"/>
    <mergeCell ref="S23:T23"/>
    <mergeCell ref="U23:V23"/>
    <mergeCell ref="W23:AM23"/>
    <mergeCell ref="AN23:AO23"/>
    <mergeCell ref="AP23:AQ23"/>
    <mergeCell ref="AR23:AS23"/>
    <mergeCell ref="AR25:AS25"/>
    <mergeCell ref="A24:P24"/>
    <mergeCell ref="Q24:R24"/>
    <mergeCell ref="S24:T24"/>
    <mergeCell ref="U24:V24"/>
    <mergeCell ref="W24:AM24"/>
    <mergeCell ref="AN24:AO24"/>
    <mergeCell ref="AN26:AO26"/>
    <mergeCell ref="AP24:AQ24"/>
    <mergeCell ref="AR24:AS24"/>
    <mergeCell ref="A25:P25"/>
    <mergeCell ref="Q25:R25"/>
    <mergeCell ref="S25:T25"/>
    <mergeCell ref="U25:V25"/>
    <mergeCell ref="W25:AM25"/>
    <mergeCell ref="AN25:AO25"/>
    <mergeCell ref="AP25:AQ25"/>
    <mergeCell ref="AR26:AS26"/>
    <mergeCell ref="A27:P27"/>
    <mergeCell ref="Q27:R27"/>
    <mergeCell ref="S27:T27"/>
    <mergeCell ref="U27:V27"/>
    <mergeCell ref="W27:AM27"/>
    <mergeCell ref="AN27:AO27"/>
    <mergeCell ref="AP27:AQ27"/>
    <mergeCell ref="AR27:AS27"/>
    <mergeCell ref="A26:P26"/>
    <mergeCell ref="Q28:R28"/>
    <mergeCell ref="S28:T28"/>
    <mergeCell ref="U28:V28"/>
    <mergeCell ref="W28:AM28"/>
    <mergeCell ref="AN28:AO28"/>
    <mergeCell ref="AP26:AQ26"/>
    <mergeCell ref="Q26:R26"/>
    <mergeCell ref="S26:T26"/>
    <mergeCell ref="U26:V26"/>
    <mergeCell ref="W26:AM26"/>
    <mergeCell ref="AR28:AS28"/>
    <mergeCell ref="A29:P29"/>
    <mergeCell ref="Q29:R29"/>
    <mergeCell ref="S29:T29"/>
    <mergeCell ref="U29:V29"/>
    <mergeCell ref="W29:AM29"/>
    <mergeCell ref="AN29:AO29"/>
    <mergeCell ref="AP29:AQ29"/>
    <mergeCell ref="AR29:AS29"/>
    <mergeCell ref="A28:P28"/>
    <mergeCell ref="A1:AS1"/>
    <mergeCell ref="AP30:AQ30"/>
    <mergeCell ref="AR30:AS30"/>
    <mergeCell ref="A30:P30"/>
    <mergeCell ref="Q30:R30"/>
    <mergeCell ref="S30:T30"/>
    <mergeCell ref="U30:V30"/>
    <mergeCell ref="W30:AM30"/>
    <mergeCell ref="AN30:AO30"/>
    <mergeCell ref="AP28:AQ28"/>
  </mergeCells>
  <phoneticPr fontId="63"/>
  <dataValidations count="1">
    <dataValidation type="list" allowBlank="1" showInputMessage="1" showErrorMessage="1" sqref="Q6:V30 AN6:AS30">
      <formula1>$BC$6:$BC$8</formula1>
    </dataValidation>
  </dataValidations>
  <pageMargins left="0.78740157480314965" right="0.39370078740157483" top="0.39370078740157483" bottom="0.19685039370078741"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P29"/>
  <sheetViews>
    <sheetView workbookViewId="0">
      <selection activeCell="K11" sqref="K11:M17"/>
    </sheetView>
  </sheetViews>
  <sheetFormatPr defaultRowHeight="13.5"/>
  <cols>
    <col min="1" max="1" width="2" style="468" customWidth="1"/>
    <col min="2" max="2" width="4.5" style="468" customWidth="1"/>
    <col min="3" max="3" width="9" style="468"/>
    <col min="4" max="4" width="8" style="468" customWidth="1"/>
    <col min="5" max="6" width="14.5" style="468" customWidth="1"/>
    <col min="7" max="10" width="5.875" style="468" customWidth="1"/>
    <col min="11" max="11" width="7.5" style="468" customWidth="1"/>
    <col min="12" max="12" width="8" style="468" customWidth="1"/>
    <col min="13" max="13" width="9" style="468"/>
    <col min="14" max="14" width="10.125" style="468" customWidth="1"/>
    <col min="15" max="16" width="8.125" style="650" hidden="1" customWidth="1"/>
    <col min="17" max="17" width="8.375" style="468" bestFit="1" customWidth="1"/>
    <col min="18" max="22" width="6.75" style="468" customWidth="1"/>
    <col min="23" max="16384" width="9" style="468"/>
  </cols>
  <sheetData>
    <row r="1" spans="2:16" s="180" customFormat="1" ht="24" customHeight="1">
      <c r="D1" s="502"/>
      <c r="E1" s="1398" t="s">
        <v>1062</v>
      </c>
      <c r="F1" s="1398"/>
      <c r="G1" s="1398"/>
      <c r="H1" s="1398"/>
      <c r="I1" s="1398"/>
      <c r="J1" s="1398"/>
      <c r="K1" s="502"/>
      <c r="L1" s="502"/>
      <c r="M1" s="502"/>
      <c r="O1" s="653"/>
      <c r="P1" s="653"/>
    </row>
    <row r="2" spans="2:16" s="180" customFormat="1" ht="8.25" customHeight="1" thickBot="1">
      <c r="B2" s="188"/>
      <c r="C2" s="188"/>
      <c r="O2" s="653"/>
      <c r="P2" s="653"/>
    </row>
    <row r="3" spans="2:16" ht="18" customHeight="1">
      <c r="B3" s="1459" t="s">
        <v>347</v>
      </c>
      <c r="C3" s="1453"/>
      <c r="D3" s="556" t="s">
        <v>348</v>
      </c>
      <c r="E3" s="1411" t="str">
        <f>IF(ISBLANK(共通ｼｰﾄ!C6),"",共通ｼｰﾄ!C6)</f>
        <v/>
      </c>
      <c r="F3" s="1412"/>
      <c r="G3" s="1483" t="str">
        <f ca="1">共通ｼｰﾄ!L6</f>
        <v/>
      </c>
      <c r="H3" s="1464" t="s">
        <v>349</v>
      </c>
      <c r="I3" s="1467" t="s">
        <v>60</v>
      </c>
      <c r="J3" s="1469" t="str">
        <f>IF(ISBLANK(共通ｼｰﾄ!C14),"",共通ｼｰﾄ!C14)</f>
        <v/>
      </c>
      <c r="K3" s="1470"/>
      <c r="L3" s="1470"/>
      <c r="M3" s="1471"/>
      <c r="O3" s="650" t="s">
        <v>672</v>
      </c>
      <c r="P3" s="651">
        <v>1</v>
      </c>
    </row>
    <row r="4" spans="2:16" ht="18" customHeight="1">
      <c r="B4" s="1460"/>
      <c r="C4" s="1461"/>
      <c r="D4" s="1413" t="str">
        <f>IF(ISBLANK(共通ｼｰﾄ!C7),"",共通ｼｰﾄ!C7)</f>
        <v/>
      </c>
      <c r="E4" s="1414"/>
      <c r="F4" s="1415"/>
      <c r="G4" s="1484"/>
      <c r="H4" s="1465"/>
      <c r="I4" s="1468"/>
      <c r="J4" s="1472"/>
      <c r="K4" s="1473"/>
      <c r="L4" s="1473"/>
      <c r="M4" s="1474"/>
      <c r="O4" s="650" t="s">
        <v>673</v>
      </c>
      <c r="P4" s="651">
        <v>2</v>
      </c>
    </row>
    <row r="5" spans="2:16" ht="18" customHeight="1">
      <c r="B5" s="1460"/>
      <c r="C5" s="1461"/>
      <c r="D5" s="1416"/>
      <c r="E5" s="1417"/>
      <c r="F5" s="1418"/>
      <c r="G5" s="1485" t="str">
        <f>IF(ISBLANK(共通ｼｰﾄ!G7),"",共通ｼｰﾄ!G7)</f>
        <v/>
      </c>
      <c r="H5" s="1465"/>
      <c r="I5" s="1475" t="s">
        <v>61</v>
      </c>
      <c r="J5" s="1477" t="str">
        <f>IF(ISBLANK(共通ｼｰﾄ!C15),"",共通ｼｰﾄ!C15)</f>
        <v/>
      </c>
      <c r="K5" s="1478"/>
      <c r="L5" s="1478"/>
      <c r="M5" s="1479"/>
      <c r="O5" s="650" t="s">
        <v>674</v>
      </c>
      <c r="P5" s="651">
        <v>3</v>
      </c>
    </row>
    <row r="6" spans="2:16" ht="18" customHeight="1" thickBot="1">
      <c r="B6" s="1462"/>
      <c r="C6" s="1463"/>
      <c r="D6" s="1419"/>
      <c r="E6" s="1420"/>
      <c r="F6" s="1421"/>
      <c r="G6" s="1486"/>
      <c r="H6" s="1466"/>
      <c r="I6" s="1476"/>
      <c r="J6" s="1480"/>
      <c r="K6" s="1481"/>
      <c r="L6" s="1481"/>
      <c r="M6" s="1482"/>
      <c r="O6" s="650" t="s">
        <v>675</v>
      </c>
      <c r="P6" s="651">
        <v>4</v>
      </c>
    </row>
    <row r="7" spans="2:16" ht="18" customHeight="1" thickBot="1">
      <c r="O7" s="650" t="s">
        <v>676</v>
      </c>
      <c r="P7" s="652">
        <v>5</v>
      </c>
    </row>
    <row r="8" spans="2:16" ht="18" customHeight="1" thickBot="1">
      <c r="B8" s="1452"/>
      <c r="C8" s="1453"/>
      <c r="D8" s="1454"/>
      <c r="E8" s="484" t="s">
        <v>877</v>
      </c>
      <c r="F8" s="484" t="s">
        <v>671</v>
      </c>
      <c r="G8" s="1455" t="s">
        <v>354</v>
      </c>
      <c r="H8" s="1456"/>
      <c r="I8" s="1456"/>
      <c r="J8" s="1456"/>
      <c r="K8" s="1456"/>
      <c r="L8" s="1456"/>
      <c r="M8" s="1457"/>
      <c r="O8" s="650" t="s">
        <v>677</v>
      </c>
      <c r="P8" s="652">
        <v>6</v>
      </c>
    </row>
    <row r="9" spans="2:16" ht="41.25" customHeight="1">
      <c r="B9" s="1423" t="s">
        <v>407</v>
      </c>
      <c r="C9" s="1451" t="s">
        <v>408</v>
      </c>
      <c r="D9" s="1427"/>
      <c r="E9" s="731"/>
      <c r="F9" s="731"/>
      <c r="G9" s="1428"/>
      <c r="H9" s="1429"/>
      <c r="I9" s="1430"/>
      <c r="J9" s="1431"/>
      <c r="K9" s="1429"/>
      <c r="L9" s="1430"/>
      <c r="M9" s="1432"/>
    </row>
    <row r="10" spans="2:16" ht="41.25" customHeight="1" thickBot="1">
      <c r="B10" s="1424"/>
      <c r="C10" s="1458" t="s">
        <v>409</v>
      </c>
      <c r="D10" s="1448"/>
      <c r="E10" s="732"/>
      <c r="F10" s="732"/>
      <c r="G10" s="1449"/>
      <c r="H10" s="1444"/>
      <c r="I10" s="1445"/>
      <c r="J10" s="1450"/>
      <c r="K10" s="1444"/>
      <c r="L10" s="1445"/>
      <c r="M10" s="1446"/>
    </row>
    <row r="11" spans="2:16" ht="41.25" customHeight="1">
      <c r="B11" s="1423" t="s">
        <v>410</v>
      </c>
      <c r="C11" s="1451" t="s">
        <v>411</v>
      </c>
      <c r="D11" s="1427"/>
      <c r="E11" s="731"/>
      <c r="F11" s="731"/>
      <c r="G11" s="1428"/>
      <c r="H11" s="1429"/>
      <c r="I11" s="1430"/>
      <c r="J11" s="1431"/>
      <c r="K11" s="1429"/>
      <c r="L11" s="1430"/>
      <c r="M11" s="1432"/>
    </row>
    <row r="12" spans="2:16" ht="41.25" customHeight="1">
      <c r="B12" s="1424"/>
      <c r="C12" s="1422" t="s">
        <v>412</v>
      </c>
      <c r="D12" s="1400"/>
      <c r="E12" s="733"/>
      <c r="F12" s="733"/>
      <c r="G12" s="1401"/>
      <c r="H12" s="1402"/>
      <c r="I12" s="1403"/>
      <c r="J12" s="1404"/>
      <c r="K12" s="1402"/>
      <c r="L12" s="1403"/>
      <c r="M12" s="1433"/>
    </row>
    <row r="13" spans="2:16" ht="41.25" customHeight="1">
      <c r="B13" s="1424"/>
      <c r="C13" s="1422" t="s">
        <v>413</v>
      </c>
      <c r="D13" s="1400"/>
      <c r="E13" s="733"/>
      <c r="F13" s="733"/>
      <c r="G13" s="1401"/>
      <c r="H13" s="1402"/>
      <c r="I13" s="1403"/>
      <c r="J13" s="1404"/>
      <c r="K13" s="1402"/>
      <c r="L13" s="1403"/>
      <c r="M13" s="1433"/>
    </row>
    <row r="14" spans="2:16" ht="41.25" customHeight="1">
      <c r="B14" s="1424"/>
      <c r="C14" s="1422" t="s">
        <v>414</v>
      </c>
      <c r="D14" s="1400"/>
      <c r="E14" s="733"/>
      <c r="F14" s="733"/>
      <c r="G14" s="1401"/>
      <c r="H14" s="1402"/>
      <c r="I14" s="1403"/>
      <c r="J14" s="1404"/>
      <c r="K14" s="1402"/>
      <c r="L14" s="1403"/>
      <c r="M14" s="1433"/>
    </row>
    <row r="15" spans="2:16" ht="41.25" customHeight="1">
      <c r="B15" s="1424"/>
      <c r="C15" s="1422" t="s">
        <v>415</v>
      </c>
      <c r="D15" s="1400"/>
      <c r="E15" s="733"/>
      <c r="F15" s="733"/>
      <c r="G15" s="1401"/>
      <c r="H15" s="1402"/>
      <c r="I15" s="1403"/>
      <c r="J15" s="1404"/>
      <c r="K15" s="1402"/>
      <c r="L15" s="1403"/>
      <c r="M15" s="1433"/>
    </row>
    <row r="16" spans="2:16" ht="41.25" customHeight="1">
      <c r="B16" s="1424"/>
      <c r="C16" s="1399" t="s">
        <v>416</v>
      </c>
      <c r="D16" s="1400"/>
      <c r="E16" s="733"/>
      <c r="F16" s="733"/>
      <c r="G16" s="1401"/>
      <c r="H16" s="1402"/>
      <c r="I16" s="1403"/>
      <c r="J16" s="1404"/>
      <c r="K16" s="1402"/>
      <c r="L16" s="1403"/>
      <c r="M16" s="1433"/>
    </row>
    <row r="17" spans="2:16" ht="41.25" customHeight="1" thickBot="1">
      <c r="B17" s="1425"/>
      <c r="C17" s="1405" t="s">
        <v>417</v>
      </c>
      <c r="D17" s="1406"/>
      <c r="E17" s="734"/>
      <c r="F17" s="734"/>
      <c r="G17" s="1407"/>
      <c r="H17" s="1408"/>
      <c r="I17" s="1409"/>
      <c r="J17" s="1410"/>
      <c r="K17" s="1408"/>
      <c r="L17" s="1409"/>
      <c r="M17" s="1434"/>
    </row>
    <row r="18" spans="2:16" ht="41.25" customHeight="1">
      <c r="B18" s="1435" t="s">
        <v>418</v>
      </c>
      <c r="C18" s="1436" t="s">
        <v>419</v>
      </c>
      <c r="D18" s="1437"/>
      <c r="E18" s="735"/>
      <c r="F18" s="735"/>
      <c r="G18" s="1438"/>
      <c r="H18" s="1439"/>
      <c r="I18" s="1439"/>
      <c r="J18" s="1440"/>
      <c r="K18" s="1441"/>
      <c r="L18" s="1442"/>
      <c r="M18" s="1443"/>
    </row>
    <row r="19" spans="2:16" ht="41.25" customHeight="1">
      <c r="B19" s="1435"/>
      <c r="C19" s="1399" t="s">
        <v>185</v>
      </c>
      <c r="D19" s="1400"/>
      <c r="E19" s="733"/>
      <c r="F19" s="733"/>
      <c r="G19" s="1401"/>
      <c r="H19" s="1402"/>
      <c r="I19" s="1403"/>
      <c r="J19" s="1404"/>
      <c r="K19" s="1402"/>
      <c r="L19" s="1403"/>
      <c r="M19" s="1433"/>
    </row>
    <row r="20" spans="2:16" ht="41.25" customHeight="1" thickBot="1">
      <c r="B20" s="1435"/>
      <c r="C20" s="1447" t="s">
        <v>420</v>
      </c>
      <c r="D20" s="1448"/>
      <c r="E20" s="732"/>
      <c r="F20" s="732"/>
      <c r="G20" s="1449"/>
      <c r="H20" s="1444"/>
      <c r="I20" s="1445"/>
      <c r="J20" s="1450"/>
      <c r="K20" s="1444"/>
      <c r="L20" s="1445"/>
      <c r="M20" s="1446"/>
    </row>
    <row r="21" spans="2:16" ht="41.25" customHeight="1">
      <c r="B21" s="1423" t="s">
        <v>421</v>
      </c>
      <c r="C21" s="1426" t="s">
        <v>422</v>
      </c>
      <c r="D21" s="1427"/>
      <c r="E21" s="731"/>
      <c r="F21" s="731"/>
      <c r="G21" s="1428"/>
      <c r="H21" s="1429"/>
      <c r="I21" s="1430"/>
      <c r="J21" s="1431"/>
      <c r="K21" s="1429"/>
      <c r="L21" s="1430"/>
      <c r="M21" s="1432"/>
    </row>
    <row r="22" spans="2:16" ht="41.25" customHeight="1">
      <c r="B22" s="1424"/>
      <c r="C22" s="1399" t="s">
        <v>423</v>
      </c>
      <c r="D22" s="1400"/>
      <c r="E22" s="733"/>
      <c r="F22" s="733"/>
      <c r="G22" s="1401"/>
      <c r="H22" s="1402"/>
      <c r="I22" s="1403"/>
      <c r="J22" s="1404"/>
      <c r="K22" s="1402"/>
      <c r="L22" s="1403"/>
      <c r="M22" s="1433"/>
    </row>
    <row r="23" spans="2:16" ht="41.25" customHeight="1">
      <c r="B23" s="1424"/>
      <c r="C23" s="1399" t="s">
        <v>424</v>
      </c>
      <c r="D23" s="1400"/>
      <c r="E23" s="736"/>
      <c r="F23" s="736"/>
      <c r="G23" s="1401"/>
      <c r="H23" s="1402"/>
      <c r="I23" s="1403"/>
      <c r="J23" s="1404"/>
      <c r="K23" s="1402"/>
      <c r="L23" s="1403"/>
      <c r="M23" s="1433"/>
    </row>
    <row r="24" spans="2:16" ht="41.25" customHeight="1">
      <c r="B24" s="1424"/>
      <c r="C24" s="1399" t="s">
        <v>425</v>
      </c>
      <c r="D24" s="1400"/>
      <c r="E24" s="733"/>
      <c r="F24" s="733"/>
      <c r="G24" s="1401"/>
      <c r="H24" s="1402"/>
      <c r="I24" s="1403"/>
      <c r="J24" s="1404"/>
      <c r="K24" s="1402"/>
      <c r="L24" s="1403"/>
      <c r="M24" s="1433"/>
    </row>
    <row r="25" spans="2:16" ht="41.25" customHeight="1">
      <c r="B25" s="1424"/>
      <c r="C25" s="1399" t="s">
        <v>426</v>
      </c>
      <c r="D25" s="1400"/>
      <c r="E25" s="736"/>
      <c r="F25" s="736"/>
      <c r="G25" s="1401"/>
      <c r="H25" s="1402"/>
      <c r="I25" s="1403"/>
      <c r="J25" s="1404"/>
      <c r="K25" s="1402"/>
      <c r="L25" s="1403"/>
      <c r="M25" s="1433"/>
    </row>
    <row r="26" spans="2:16" ht="41.25" customHeight="1" thickBot="1">
      <c r="B26" s="1425"/>
      <c r="C26" s="1405" t="s">
        <v>427</v>
      </c>
      <c r="D26" s="1406"/>
      <c r="E26" s="734"/>
      <c r="F26" s="734"/>
      <c r="G26" s="1407"/>
      <c r="H26" s="1408"/>
      <c r="I26" s="1409"/>
      <c r="J26" s="1410"/>
      <c r="K26" s="1408"/>
      <c r="L26" s="1409"/>
      <c r="M26" s="1434"/>
    </row>
    <row r="27" spans="2:16" ht="21.75" customHeight="1">
      <c r="B27" s="1396"/>
      <c r="C27" s="1396"/>
      <c r="D27" s="1396"/>
      <c r="E27" s="1396"/>
      <c r="F27" s="1396"/>
      <c r="G27" s="1396"/>
      <c r="H27" s="1396"/>
      <c r="I27" s="1396"/>
      <c r="J27" s="1396"/>
      <c r="K27" s="1396"/>
      <c r="L27" s="1396"/>
      <c r="M27" s="1396"/>
      <c r="O27" s="468"/>
      <c r="P27" s="468"/>
    </row>
    <row r="28" spans="2:16" ht="21.75" customHeight="1">
      <c r="B28" s="1397"/>
      <c r="C28" s="1397"/>
      <c r="D28" s="1397"/>
      <c r="E28" s="1397"/>
      <c r="F28" s="1397"/>
      <c r="G28" s="1397"/>
      <c r="H28" s="1397"/>
      <c r="I28" s="1397"/>
      <c r="J28" s="1397"/>
      <c r="K28" s="1397"/>
      <c r="L28" s="1397"/>
      <c r="M28" s="1397"/>
      <c r="O28" s="468"/>
      <c r="P28" s="468"/>
    </row>
    <row r="29" spans="2:16" ht="21.75" customHeight="1">
      <c r="B29" s="1397"/>
      <c r="C29" s="1397"/>
      <c r="D29" s="1397"/>
      <c r="E29" s="1397"/>
      <c r="F29" s="1397"/>
      <c r="G29" s="1397"/>
      <c r="H29" s="1397"/>
      <c r="I29" s="1397"/>
      <c r="J29" s="1397"/>
      <c r="K29" s="1397"/>
      <c r="L29" s="1397"/>
      <c r="M29" s="1397"/>
      <c r="O29" s="468"/>
      <c r="P29" s="468"/>
    </row>
  </sheetData>
  <sheetProtection sheet="1" selectLockedCells="1"/>
  <mergeCells count="58">
    <mergeCell ref="B3:C6"/>
    <mergeCell ref="H3:H6"/>
    <mergeCell ref="I3:I4"/>
    <mergeCell ref="J3:M4"/>
    <mergeCell ref="I5:I6"/>
    <mergeCell ref="J5:M6"/>
    <mergeCell ref="G3:G4"/>
    <mergeCell ref="G5:G6"/>
    <mergeCell ref="C14:D14"/>
    <mergeCell ref="G14:J14"/>
    <mergeCell ref="B8:D8"/>
    <mergeCell ref="G8:M8"/>
    <mergeCell ref="B9:B10"/>
    <mergeCell ref="C9:D9"/>
    <mergeCell ref="G9:J9"/>
    <mergeCell ref="K9:M10"/>
    <mergeCell ref="C10:D10"/>
    <mergeCell ref="G10:J10"/>
    <mergeCell ref="C17:D17"/>
    <mergeCell ref="G17:J17"/>
    <mergeCell ref="B11:B17"/>
    <mergeCell ref="C11:D11"/>
    <mergeCell ref="G11:J11"/>
    <mergeCell ref="K11:M17"/>
    <mergeCell ref="C12:D12"/>
    <mergeCell ref="G12:J12"/>
    <mergeCell ref="C13:D13"/>
    <mergeCell ref="G13:J13"/>
    <mergeCell ref="C24:D24"/>
    <mergeCell ref="G24:J24"/>
    <mergeCell ref="B18:B20"/>
    <mergeCell ref="C18:D18"/>
    <mergeCell ref="G18:J18"/>
    <mergeCell ref="K18:M20"/>
    <mergeCell ref="C19:D19"/>
    <mergeCell ref="G19:J19"/>
    <mergeCell ref="C20:D20"/>
    <mergeCell ref="G20:J20"/>
    <mergeCell ref="C16:D16"/>
    <mergeCell ref="G16:J16"/>
    <mergeCell ref="B21:B26"/>
    <mergeCell ref="C21:D21"/>
    <mergeCell ref="G21:J21"/>
    <mergeCell ref="K21:M26"/>
    <mergeCell ref="C22:D22"/>
    <mergeCell ref="G22:J22"/>
    <mergeCell ref="C23:D23"/>
    <mergeCell ref="G23:J23"/>
    <mergeCell ref="B27:M29"/>
    <mergeCell ref="E1:J1"/>
    <mergeCell ref="C25:D25"/>
    <mergeCell ref="G25:J25"/>
    <mergeCell ref="C26:D26"/>
    <mergeCell ref="G26:J26"/>
    <mergeCell ref="E3:F3"/>
    <mergeCell ref="D4:F6"/>
    <mergeCell ref="C15:D15"/>
    <mergeCell ref="G15:J15"/>
  </mergeCells>
  <phoneticPr fontId="3"/>
  <dataValidations count="1">
    <dataValidation type="list" allowBlank="1" showInputMessage="1" showErrorMessage="1" sqref="E9:F26">
      <formula1>$O$3:$O$8</formula1>
    </dataValidation>
  </dataValidations>
  <pageMargins left="0.59055118110236227" right="0.39370078740157483" top="0.59055118110236227" bottom="0" header="0.31496062992125984" footer="0.31496062992125984"/>
  <pageSetup paperSize="9" scale="84"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P29"/>
  <sheetViews>
    <sheetView workbookViewId="0">
      <selection activeCell="K11" sqref="K11:M17"/>
    </sheetView>
  </sheetViews>
  <sheetFormatPr defaultRowHeight="13.5"/>
  <cols>
    <col min="1" max="1" width="2" style="468" customWidth="1"/>
    <col min="2" max="2" width="4.5" style="468" customWidth="1"/>
    <col min="3" max="3" width="9" style="468"/>
    <col min="4" max="4" width="8" style="468" customWidth="1"/>
    <col min="5" max="6" width="14.5" style="468" customWidth="1"/>
    <col min="7" max="10" width="5.875" style="468" customWidth="1"/>
    <col min="11" max="11" width="7.5" style="468" customWidth="1"/>
    <col min="12" max="12" width="8" style="468" customWidth="1"/>
    <col min="13" max="14" width="9" style="468"/>
    <col min="15" max="15" width="9" style="468" hidden="1" customWidth="1"/>
    <col min="16" max="19" width="9" style="468"/>
    <col min="20" max="25" width="10.25" style="468" customWidth="1"/>
    <col min="26" max="16384" width="9" style="468"/>
  </cols>
  <sheetData>
    <row r="1" spans="2:16" s="180" customFormat="1" ht="24" customHeight="1">
      <c r="D1" s="502"/>
      <c r="E1" s="1398" t="s">
        <v>1054</v>
      </c>
      <c r="F1" s="1398"/>
      <c r="G1" s="1398"/>
      <c r="H1" s="1398"/>
      <c r="I1" s="1398"/>
      <c r="J1" s="1398"/>
      <c r="K1" s="502"/>
      <c r="L1" s="502"/>
      <c r="M1" s="502"/>
    </row>
    <row r="2" spans="2:16" s="180" customFormat="1" ht="8.25" customHeight="1" thickBot="1">
      <c r="B2" s="188"/>
      <c r="C2" s="188"/>
    </row>
    <row r="3" spans="2:16" ht="18" customHeight="1">
      <c r="B3" s="1459" t="s">
        <v>347</v>
      </c>
      <c r="C3" s="1453"/>
      <c r="D3" s="556" t="s">
        <v>348</v>
      </c>
      <c r="E3" s="1411" t="str">
        <f>IF(ISBLANK(共通ｼｰﾄ!C6),"",共通ｼｰﾄ!C6)</f>
        <v/>
      </c>
      <c r="F3" s="1412"/>
      <c r="G3" s="1483" t="str">
        <f ca="1">共通ｼｰﾄ!L6</f>
        <v/>
      </c>
      <c r="H3" s="1464" t="s">
        <v>349</v>
      </c>
      <c r="I3" s="1467" t="s">
        <v>60</v>
      </c>
      <c r="J3" s="1469" t="str">
        <f>IF(ISBLANK(共通ｼｰﾄ!C14),"",共通ｼｰﾄ!C14)</f>
        <v/>
      </c>
      <c r="K3" s="1470"/>
      <c r="L3" s="1470"/>
      <c r="M3" s="1471"/>
      <c r="O3" s="468" t="s">
        <v>672</v>
      </c>
      <c r="P3" s="483"/>
    </row>
    <row r="4" spans="2:16" ht="18" customHeight="1">
      <c r="B4" s="1460"/>
      <c r="C4" s="1461"/>
      <c r="D4" s="1413" t="str">
        <f>IF(ISBLANK(共通ｼｰﾄ!C7),"",共通ｼｰﾄ!C7)</f>
        <v/>
      </c>
      <c r="E4" s="1414"/>
      <c r="F4" s="1415"/>
      <c r="G4" s="1484"/>
      <c r="H4" s="1465"/>
      <c r="I4" s="1468"/>
      <c r="J4" s="1472"/>
      <c r="K4" s="1473"/>
      <c r="L4" s="1473"/>
      <c r="M4" s="1474"/>
      <c r="O4" s="468" t="s">
        <v>799</v>
      </c>
      <c r="P4" s="483"/>
    </row>
    <row r="5" spans="2:16" ht="18" customHeight="1">
      <c r="B5" s="1460"/>
      <c r="C5" s="1461"/>
      <c r="D5" s="1416"/>
      <c r="E5" s="1417"/>
      <c r="F5" s="1418"/>
      <c r="G5" s="1485" t="str">
        <f>IF(ISBLANK(共通ｼｰﾄ!G7),"",共通ｼｰﾄ!G7)</f>
        <v/>
      </c>
      <c r="H5" s="1465"/>
      <c r="I5" s="1475" t="s">
        <v>61</v>
      </c>
      <c r="J5" s="1477" t="str">
        <f>IF(ISBLANK(共通ｼｰﾄ!C15),"",共通ｼｰﾄ!C15)</f>
        <v/>
      </c>
      <c r="K5" s="1478"/>
      <c r="L5" s="1478"/>
      <c r="M5" s="1479"/>
      <c r="O5" s="468" t="s">
        <v>800</v>
      </c>
      <c r="P5" s="483"/>
    </row>
    <row r="6" spans="2:16" ht="18" customHeight="1" thickBot="1">
      <c r="B6" s="1462"/>
      <c r="C6" s="1463"/>
      <c r="D6" s="1419"/>
      <c r="E6" s="1420"/>
      <c r="F6" s="1421"/>
      <c r="G6" s="1486"/>
      <c r="H6" s="1466"/>
      <c r="I6" s="1476"/>
      <c r="J6" s="1480"/>
      <c r="K6" s="1481"/>
      <c r="L6" s="1481"/>
      <c r="M6" s="1482"/>
      <c r="O6" s="468" t="s">
        <v>675</v>
      </c>
      <c r="P6" s="483"/>
    </row>
    <row r="7" spans="2:16" ht="18" customHeight="1" thickBot="1">
      <c r="O7" s="468" t="s">
        <v>801</v>
      </c>
    </row>
    <row r="8" spans="2:16" ht="18" customHeight="1" thickBot="1">
      <c r="B8" s="1452"/>
      <c r="C8" s="1453"/>
      <c r="D8" s="1454"/>
      <c r="E8" s="484" t="s">
        <v>877</v>
      </c>
      <c r="F8" s="484" t="s">
        <v>671</v>
      </c>
      <c r="G8" s="1455" t="s">
        <v>354</v>
      </c>
      <c r="H8" s="1456"/>
      <c r="I8" s="1456"/>
      <c r="J8" s="1456"/>
      <c r="K8" s="1456"/>
      <c r="L8" s="1456"/>
      <c r="M8" s="1457"/>
      <c r="O8" s="468" t="s">
        <v>677</v>
      </c>
    </row>
    <row r="9" spans="2:16" ht="41.25" customHeight="1">
      <c r="B9" s="1423" t="s">
        <v>407</v>
      </c>
      <c r="C9" s="1451" t="s">
        <v>408</v>
      </c>
      <c r="D9" s="1427"/>
      <c r="E9" s="731"/>
      <c r="F9" s="731"/>
      <c r="G9" s="1428"/>
      <c r="H9" s="1429"/>
      <c r="I9" s="1430"/>
      <c r="J9" s="1431"/>
      <c r="K9" s="1429"/>
      <c r="L9" s="1430"/>
      <c r="M9" s="1432"/>
    </row>
    <row r="10" spans="2:16" ht="41.25" customHeight="1" thickBot="1">
      <c r="B10" s="1424"/>
      <c r="C10" s="1458" t="s">
        <v>409</v>
      </c>
      <c r="D10" s="1448"/>
      <c r="E10" s="732"/>
      <c r="F10" s="732"/>
      <c r="G10" s="1449"/>
      <c r="H10" s="1444"/>
      <c r="I10" s="1445"/>
      <c r="J10" s="1450"/>
      <c r="K10" s="1444"/>
      <c r="L10" s="1445"/>
      <c r="M10" s="1446"/>
    </row>
    <row r="11" spans="2:16" ht="41.25" customHeight="1">
      <c r="B11" s="1423" t="s">
        <v>410</v>
      </c>
      <c r="C11" s="1451" t="s">
        <v>411</v>
      </c>
      <c r="D11" s="1427"/>
      <c r="E11" s="731"/>
      <c r="F11" s="731"/>
      <c r="G11" s="1428"/>
      <c r="H11" s="1429"/>
      <c r="I11" s="1430"/>
      <c r="J11" s="1431"/>
      <c r="K11" s="1429"/>
      <c r="L11" s="1430"/>
      <c r="M11" s="1432"/>
    </row>
    <row r="12" spans="2:16" ht="41.25" customHeight="1">
      <c r="B12" s="1424"/>
      <c r="C12" s="1422" t="s">
        <v>412</v>
      </c>
      <c r="D12" s="1400"/>
      <c r="E12" s="733"/>
      <c r="F12" s="733"/>
      <c r="G12" s="1401"/>
      <c r="H12" s="1402"/>
      <c r="I12" s="1403"/>
      <c r="J12" s="1404"/>
      <c r="K12" s="1402"/>
      <c r="L12" s="1403"/>
      <c r="M12" s="1433"/>
    </row>
    <row r="13" spans="2:16" ht="41.25" customHeight="1">
      <c r="B13" s="1424"/>
      <c r="C13" s="1422" t="s">
        <v>413</v>
      </c>
      <c r="D13" s="1400"/>
      <c r="E13" s="733"/>
      <c r="F13" s="733"/>
      <c r="G13" s="1401"/>
      <c r="H13" s="1402"/>
      <c r="I13" s="1403"/>
      <c r="J13" s="1404"/>
      <c r="K13" s="1402"/>
      <c r="L13" s="1403"/>
      <c r="M13" s="1433"/>
    </row>
    <row r="14" spans="2:16" ht="41.25" customHeight="1">
      <c r="B14" s="1424"/>
      <c r="C14" s="1422" t="s">
        <v>414</v>
      </c>
      <c r="D14" s="1400"/>
      <c r="E14" s="733"/>
      <c r="F14" s="733"/>
      <c r="G14" s="1401"/>
      <c r="H14" s="1402"/>
      <c r="I14" s="1403"/>
      <c r="J14" s="1404"/>
      <c r="K14" s="1402"/>
      <c r="L14" s="1403"/>
      <c r="M14" s="1433"/>
    </row>
    <row r="15" spans="2:16" ht="41.25" customHeight="1">
      <c r="B15" s="1424"/>
      <c r="C15" s="1422" t="s">
        <v>415</v>
      </c>
      <c r="D15" s="1400"/>
      <c r="E15" s="733"/>
      <c r="F15" s="733"/>
      <c r="G15" s="1401"/>
      <c r="H15" s="1402"/>
      <c r="I15" s="1403"/>
      <c r="J15" s="1404"/>
      <c r="K15" s="1402"/>
      <c r="L15" s="1403"/>
      <c r="M15" s="1433"/>
    </row>
    <row r="16" spans="2:16" ht="41.25" customHeight="1">
      <c r="B16" s="1424"/>
      <c r="C16" s="1399" t="s">
        <v>416</v>
      </c>
      <c r="D16" s="1400"/>
      <c r="E16" s="733"/>
      <c r="F16" s="733"/>
      <c r="G16" s="1401"/>
      <c r="H16" s="1402"/>
      <c r="I16" s="1403"/>
      <c r="J16" s="1404"/>
      <c r="K16" s="1402"/>
      <c r="L16" s="1403"/>
      <c r="M16" s="1433"/>
    </row>
    <row r="17" spans="2:13" ht="41.25" customHeight="1" thickBot="1">
      <c r="B17" s="1425"/>
      <c r="C17" s="1405" t="s">
        <v>417</v>
      </c>
      <c r="D17" s="1406"/>
      <c r="E17" s="734"/>
      <c r="F17" s="734"/>
      <c r="G17" s="1407"/>
      <c r="H17" s="1408"/>
      <c r="I17" s="1409"/>
      <c r="J17" s="1410"/>
      <c r="K17" s="1408"/>
      <c r="L17" s="1409"/>
      <c r="M17" s="1434"/>
    </row>
    <row r="18" spans="2:13" ht="41.25" customHeight="1">
      <c r="B18" s="1435" t="s">
        <v>418</v>
      </c>
      <c r="C18" s="1436" t="s">
        <v>419</v>
      </c>
      <c r="D18" s="1437"/>
      <c r="E18" s="735"/>
      <c r="F18" s="735"/>
      <c r="G18" s="1438"/>
      <c r="H18" s="1439"/>
      <c r="I18" s="1439"/>
      <c r="J18" s="1440"/>
      <c r="K18" s="1441"/>
      <c r="L18" s="1442"/>
      <c r="M18" s="1443"/>
    </row>
    <row r="19" spans="2:13" ht="41.25" customHeight="1">
      <c r="B19" s="1435"/>
      <c r="C19" s="1399" t="s">
        <v>185</v>
      </c>
      <c r="D19" s="1400"/>
      <c r="E19" s="733"/>
      <c r="F19" s="733"/>
      <c r="G19" s="1401"/>
      <c r="H19" s="1402"/>
      <c r="I19" s="1403"/>
      <c r="J19" s="1404"/>
      <c r="K19" s="1402"/>
      <c r="L19" s="1403"/>
      <c r="M19" s="1433"/>
    </row>
    <row r="20" spans="2:13" ht="41.25" customHeight="1" thickBot="1">
      <c r="B20" s="1435"/>
      <c r="C20" s="1447" t="s">
        <v>420</v>
      </c>
      <c r="D20" s="1448"/>
      <c r="E20" s="732"/>
      <c r="F20" s="732"/>
      <c r="G20" s="1449"/>
      <c r="H20" s="1444"/>
      <c r="I20" s="1445"/>
      <c r="J20" s="1450"/>
      <c r="K20" s="1444"/>
      <c r="L20" s="1445"/>
      <c r="M20" s="1446"/>
    </row>
    <row r="21" spans="2:13" ht="41.25" customHeight="1">
      <c r="B21" s="1423" t="s">
        <v>421</v>
      </c>
      <c r="C21" s="1426" t="s">
        <v>422</v>
      </c>
      <c r="D21" s="1427"/>
      <c r="E21" s="731"/>
      <c r="F21" s="731"/>
      <c r="G21" s="1428"/>
      <c r="H21" s="1429"/>
      <c r="I21" s="1430"/>
      <c r="J21" s="1431"/>
      <c r="K21" s="1429"/>
      <c r="L21" s="1430"/>
      <c r="M21" s="1432"/>
    </row>
    <row r="22" spans="2:13" ht="41.25" customHeight="1">
      <c r="B22" s="1424"/>
      <c r="C22" s="1399" t="s">
        <v>423</v>
      </c>
      <c r="D22" s="1400"/>
      <c r="E22" s="733"/>
      <c r="F22" s="733"/>
      <c r="G22" s="1401"/>
      <c r="H22" s="1402"/>
      <c r="I22" s="1403"/>
      <c r="J22" s="1404"/>
      <c r="K22" s="1402"/>
      <c r="L22" s="1403"/>
      <c r="M22" s="1433"/>
    </row>
    <row r="23" spans="2:13" ht="41.25" customHeight="1">
      <c r="B23" s="1424"/>
      <c r="C23" s="1399" t="s">
        <v>424</v>
      </c>
      <c r="D23" s="1400"/>
      <c r="E23" s="736"/>
      <c r="F23" s="736"/>
      <c r="G23" s="1401"/>
      <c r="H23" s="1402"/>
      <c r="I23" s="1403"/>
      <c r="J23" s="1404"/>
      <c r="K23" s="1402"/>
      <c r="L23" s="1403"/>
      <c r="M23" s="1433"/>
    </row>
    <row r="24" spans="2:13" ht="41.25" customHeight="1">
      <c r="B24" s="1424"/>
      <c r="C24" s="1399" t="s">
        <v>425</v>
      </c>
      <c r="D24" s="1400"/>
      <c r="E24" s="733"/>
      <c r="F24" s="733"/>
      <c r="G24" s="1401"/>
      <c r="H24" s="1402"/>
      <c r="I24" s="1403"/>
      <c r="J24" s="1404"/>
      <c r="K24" s="1402"/>
      <c r="L24" s="1403"/>
      <c r="M24" s="1433"/>
    </row>
    <row r="25" spans="2:13" ht="41.25" customHeight="1">
      <c r="B25" s="1424"/>
      <c r="C25" s="1399" t="s">
        <v>426</v>
      </c>
      <c r="D25" s="1400"/>
      <c r="E25" s="736"/>
      <c r="F25" s="736"/>
      <c r="G25" s="1401"/>
      <c r="H25" s="1402"/>
      <c r="I25" s="1403"/>
      <c r="J25" s="1404"/>
      <c r="K25" s="1402"/>
      <c r="L25" s="1403"/>
      <c r="M25" s="1433"/>
    </row>
    <row r="26" spans="2:13" ht="41.25" customHeight="1" thickBot="1">
      <c r="B26" s="1425"/>
      <c r="C26" s="1405" t="s">
        <v>427</v>
      </c>
      <c r="D26" s="1406"/>
      <c r="E26" s="734"/>
      <c r="F26" s="734"/>
      <c r="G26" s="1407"/>
      <c r="H26" s="1408"/>
      <c r="I26" s="1409"/>
      <c r="J26" s="1410"/>
      <c r="K26" s="1408"/>
      <c r="L26" s="1409"/>
      <c r="M26" s="1434"/>
    </row>
    <row r="27" spans="2:13" ht="21.75" customHeight="1">
      <c r="B27" s="1396"/>
      <c r="C27" s="1396"/>
      <c r="D27" s="1396"/>
      <c r="E27" s="1396"/>
      <c r="F27" s="1396"/>
      <c r="G27" s="1396"/>
      <c r="H27" s="1396"/>
      <c r="I27" s="1396"/>
      <c r="J27" s="1396"/>
      <c r="K27" s="1396"/>
      <c r="L27" s="1396"/>
      <c r="M27" s="1396"/>
    </row>
    <row r="28" spans="2:13" ht="21.75" customHeight="1">
      <c r="B28" s="1397"/>
      <c r="C28" s="1397"/>
      <c r="D28" s="1397"/>
      <c r="E28" s="1397"/>
      <c r="F28" s="1397"/>
      <c r="G28" s="1397"/>
      <c r="H28" s="1397"/>
      <c r="I28" s="1397"/>
      <c r="J28" s="1397"/>
      <c r="K28" s="1397"/>
      <c r="L28" s="1397"/>
      <c r="M28" s="1397"/>
    </row>
    <row r="29" spans="2:13" ht="21.75" customHeight="1">
      <c r="B29" s="1397"/>
      <c r="C29" s="1397"/>
      <c r="D29" s="1397"/>
      <c r="E29" s="1397"/>
      <c r="F29" s="1397"/>
      <c r="G29" s="1397"/>
      <c r="H29" s="1397"/>
      <c r="I29" s="1397"/>
      <c r="J29" s="1397"/>
      <c r="K29" s="1397"/>
      <c r="L29" s="1397"/>
      <c r="M29" s="1397"/>
    </row>
  </sheetData>
  <sheetProtection sheet="1" selectLockedCells="1"/>
  <mergeCells count="58">
    <mergeCell ref="B3:C6"/>
    <mergeCell ref="H3:H6"/>
    <mergeCell ref="I3:I4"/>
    <mergeCell ref="J3:M4"/>
    <mergeCell ref="I5:I6"/>
    <mergeCell ref="J5:M6"/>
    <mergeCell ref="G3:G4"/>
    <mergeCell ref="G5:G6"/>
    <mergeCell ref="C14:D14"/>
    <mergeCell ref="G14:J14"/>
    <mergeCell ref="B8:D8"/>
    <mergeCell ref="G8:M8"/>
    <mergeCell ref="B9:B10"/>
    <mergeCell ref="C9:D9"/>
    <mergeCell ref="G9:J9"/>
    <mergeCell ref="K9:M10"/>
    <mergeCell ref="C10:D10"/>
    <mergeCell ref="G10:J10"/>
    <mergeCell ref="C17:D17"/>
    <mergeCell ref="G17:J17"/>
    <mergeCell ref="B11:B17"/>
    <mergeCell ref="C11:D11"/>
    <mergeCell ref="G11:J11"/>
    <mergeCell ref="K11:M17"/>
    <mergeCell ref="C12:D12"/>
    <mergeCell ref="G12:J12"/>
    <mergeCell ref="C13:D13"/>
    <mergeCell ref="G13:J13"/>
    <mergeCell ref="C24:D24"/>
    <mergeCell ref="G24:J24"/>
    <mergeCell ref="B18:B20"/>
    <mergeCell ref="C18:D18"/>
    <mergeCell ref="G18:J18"/>
    <mergeCell ref="K18:M20"/>
    <mergeCell ref="C19:D19"/>
    <mergeCell ref="G19:J19"/>
    <mergeCell ref="C20:D20"/>
    <mergeCell ref="G20:J20"/>
    <mergeCell ref="C16:D16"/>
    <mergeCell ref="G16:J16"/>
    <mergeCell ref="B21:B26"/>
    <mergeCell ref="C21:D21"/>
    <mergeCell ref="G21:J21"/>
    <mergeCell ref="K21:M26"/>
    <mergeCell ref="C22:D22"/>
    <mergeCell ref="G22:J22"/>
    <mergeCell ref="C23:D23"/>
    <mergeCell ref="G23:J23"/>
    <mergeCell ref="B27:M29"/>
    <mergeCell ref="E1:J1"/>
    <mergeCell ref="C25:D25"/>
    <mergeCell ref="G25:J25"/>
    <mergeCell ref="C26:D26"/>
    <mergeCell ref="G26:J26"/>
    <mergeCell ref="E3:F3"/>
    <mergeCell ref="D4:F6"/>
    <mergeCell ref="C15:D15"/>
    <mergeCell ref="G15:J15"/>
  </mergeCells>
  <phoneticPr fontId="3"/>
  <dataValidations count="1">
    <dataValidation type="list" allowBlank="1" showInputMessage="1" showErrorMessage="1" sqref="E9:F26">
      <formula1>$O$3:$O$8</formula1>
    </dataValidation>
  </dataValidations>
  <pageMargins left="0.59055118110236227" right="0.39370078740157483" top="0.59055118110236227" bottom="0" header="0.31496062992125984" footer="0.31496062992125984"/>
  <pageSetup paperSize="9" scale="84"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pageSetUpPr fitToPage="1"/>
  </sheetPr>
  <dimension ref="A2:R90"/>
  <sheetViews>
    <sheetView workbookViewId="0">
      <selection activeCell="K4" sqref="K4:O5"/>
    </sheetView>
  </sheetViews>
  <sheetFormatPr defaultRowHeight="13.5"/>
  <cols>
    <col min="1" max="1" width="10.75" style="13" customWidth="1"/>
    <col min="2" max="2" width="4.375" style="13" customWidth="1"/>
    <col min="3" max="3" width="5.875" style="429" customWidth="1"/>
    <col min="4" max="5" width="7.5" style="13" customWidth="1"/>
    <col min="6" max="6" width="8.5" style="13" customWidth="1"/>
    <col min="7" max="7" width="7" style="13" customWidth="1"/>
    <col min="8" max="8" width="5" style="13" customWidth="1"/>
    <col min="9" max="9" width="4.375" style="13" customWidth="1"/>
    <col min="10" max="10" width="8.125" style="13" customWidth="1"/>
    <col min="11" max="11" width="22.125" style="13" customWidth="1"/>
    <col min="12" max="13" width="5.125" style="578" customWidth="1"/>
    <col min="14" max="15" width="4.375" style="13" customWidth="1"/>
    <col min="16" max="16384" width="9" style="13"/>
  </cols>
  <sheetData>
    <row r="2" spans="1:18" ht="21">
      <c r="A2" s="1627" t="s">
        <v>678</v>
      </c>
      <c r="B2" s="1627"/>
      <c r="C2" s="1627"/>
      <c r="D2" s="1627"/>
      <c r="E2" s="1627"/>
      <c r="F2" s="1627"/>
      <c r="G2" s="1627"/>
      <c r="H2" s="1627"/>
      <c r="I2" s="1627"/>
      <c r="J2" s="1627"/>
      <c r="K2" s="1627"/>
      <c r="L2" s="1627"/>
      <c r="M2" s="1627"/>
      <c r="N2" s="1627"/>
      <c r="O2" s="1627"/>
    </row>
    <row r="3" spans="1:18" ht="19.5" thickBot="1">
      <c r="A3" s="396"/>
      <c r="B3" s="396"/>
      <c r="C3" s="396"/>
      <c r="D3" s="396"/>
      <c r="E3" s="396"/>
      <c r="F3" s="396"/>
      <c r="G3" s="396"/>
      <c r="H3" s="396"/>
      <c r="I3" s="396"/>
      <c r="J3" s="396"/>
      <c r="K3" s="396"/>
      <c r="L3" s="575"/>
      <c r="M3" s="575"/>
      <c r="N3" s="397"/>
      <c r="O3" s="397"/>
    </row>
    <row r="4" spans="1:18" ht="16.5" customHeight="1">
      <c r="A4" s="1487" t="s">
        <v>347</v>
      </c>
      <c r="B4" s="1490" t="s">
        <v>348</v>
      </c>
      <c r="C4" s="1491"/>
      <c r="D4" s="1492" t="str">
        <f>IF(ISBLANK(共通ｼｰﾄ!C6),"",共通ｼｰﾄ!C6)</f>
        <v/>
      </c>
      <c r="E4" s="1492"/>
      <c r="F4" s="1492"/>
      <c r="G4" s="1493"/>
      <c r="H4" s="1483" t="str">
        <f ca="1">IF(ISBLANK(共通ｼｰﾄ!L6),"",共通ｼｰﾄ!L6)</f>
        <v/>
      </c>
      <c r="I4" s="1494" t="s">
        <v>720</v>
      </c>
      <c r="J4" s="1497" t="s">
        <v>60</v>
      </c>
      <c r="K4" s="1505" t="str">
        <f>IF(ISBLANK(共通ｼｰﾄ!C14),"",共通ｼｰﾄ!C14)</f>
        <v/>
      </c>
      <c r="L4" s="1506"/>
      <c r="M4" s="1506"/>
      <c r="N4" s="1506"/>
      <c r="O4" s="1507"/>
    </row>
    <row r="5" spans="1:18" ht="7.5" customHeight="1">
      <c r="A5" s="1488"/>
      <c r="B5" s="1351"/>
      <c r="C5" s="1511"/>
      <c r="D5" s="1514" t="str">
        <f>IF(ISBLANK(共通ｼｰﾄ!C7),"",共通ｼｰﾄ!C7)</f>
        <v/>
      </c>
      <c r="E5" s="1514"/>
      <c r="F5" s="1514"/>
      <c r="G5" s="1515"/>
      <c r="H5" s="1484"/>
      <c r="I5" s="1495"/>
      <c r="J5" s="1498"/>
      <c r="K5" s="1508"/>
      <c r="L5" s="1509"/>
      <c r="M5" s="1509"/>
      <c r="N5" s="1509"/>
      <c r="O5" s="1510"/>
    </row>
    <row r="6" spans="1:18" ht="7.5" customHeight="1">
      <c r="A6" s="1488"/>
      <c r="B6" s="1352"/>
      <c r="C6" s="1512"/>
      <c r="D6" s="1516"/>
      <c r="E6" s="1516"/>
      <c r="F6" s="1516"/>
      <c r="G6" s="1517"/>
      <c r="H6" s="1485" t="str">
        <f>IF(ISBLANK(共通ｼｰﾄ!G7),"",共通ｼｰﾄ!G7)</f>
        <v/>
      </c>
      <c r="I6" s="1495"/>
      <c r="J6" s="1499" t="s">
        <v>61</v>
      </c>
      <c r="K6" s="1520" t="str">
        <f>IF(ISBLANK(共通ｼｰﾄ!C15),"",共通ｼｰﾄ!C15)</f>
        <v/>
      </c>
      <c r="L6" s="1521"/>
      <c r="M6" s="1521"/>
      <c r="N6" s="1521"/>
      <c r="O6" s="1522"/>
    </row>
    <row r="7" spans="1:18" ht="16.5" customHeight="1" thickBot="1">
      <c r="A7" s="1489"/>
      <c r="B7" s="1353"/>
      <c r="C7" s="1513"/>
      <c r="D7" s="1518"/>
      <c r="E7" s="1518"/>
      <c r="F7" s="1518"/>
      <c r="G7" s="1519"/>
      <c r="H7" s="1486"/>
      <c r="I7" s="1496"/>
      <c r="J7" s="1500"/>
      <c r="K7" s="1523"/>
      <c r="L7" s="1524"/>
      <c r="M7" s="1524"/>
      <c r="N7" s="1524"/>
      <c r="O7" s="1525"/>
    </row>
    <row r="8" spans="1:18" ht="14.25" thickBot="1">
      <c r="A8" s="398"/>
      <c r="B8" s="398"/>
      <c r="C8" s="399"/>
      <c r="D8" s="398"/>
      <c r="E8" s="398"/>
      <c r="F8" s="398"/>
      <c r="G8" s="398"/>
      <c r="H8" s="398"/>
      <c r="I8" s="398"/>
      <c r="J8" s="398"/>
      <c r="K8" s="400"/>
      <c r="L8" s="576"/>
      <c r="M8" s="576"/>
      <c r="N8" s="401"/>
      <c r="O8" s="401"/>
    </row>
    <row r="9" spans="1:18" ht="17.25" customHeight="1" thickTop="1">
      <c r="A9" s="1529" t="s">
        <v>679</v>
      </c>
      <c r="B9" s="1532" t="s">
        <v>51</v>
      </c>
      <c r="C9" s="1535" t="s">
        <v>52</v>
      </c>
      <c r="D9" s="1536"/>
      <c r="E9" s="1536"/>
      <c r="F9" s="1536"/>
      <c r="G9" s="1536"/>
      <c r="H9" s="1536"/>
      <c r="I9" s="1536"/>
      <c r="J9" s="1536"/>
      <c r="K9" s="1541" t="s">
        <v>53</v>
      </c>
      <c r="L9" s="1544" t="s">
        <v>55</v>
      </c>
      <c r="M9" s="1545"/>
      <c r="N9" s="1501" t="s">
        <v>57</v>
      </c>
      <c r="O9" s="1502"/>
    </row>
    <row r="10" spans="1:18" ht="33" customHeight="1">
      <c r="A10" s="1530"/>
      <c r="B10" s="1533"/>
      <c r="C10" s="1537"/>
      <c r="D10" s="1538"/>
      <c r="E10" s="1538"/>
      <c r="F10" s="1538"/>
      <c r="G10" s="1538"/>
      <c r="H10" s="1538"/>
      <c r="I10" s="1538"/>
      <c r="J10" s="1538"/>
      <c r="K10" s="1542"/>
      <c r="L10" s="1546"/>
      <c r="M10" s="1547"/>
      <c r="N10" s="1503" t="s">
        <v>58</v>
      </c>
      <c r="O10" s="1503" t="s">
        <v>59</v>
      </c>
    </row>
    <row r="11" spans="1:18" ht="24.75" customHeight="1" thickBot="1">
      <c r="A11" s="1531"/>
      <c r="B11" s="1534"/>
      <c r="C11" s="1539"/>
      <c r="D11" s="1540"/>
      <c r="E11" s="1540"/>
      <c r="F11" s="1540"/>
      <c r="G11" s="1540"/>
      <c r="H11" s="1540"/>
      <c r="I11" s="1540"/>
      <c r="J11" s="1540"/>
      <c r="K11" s="1543"/>
      <c r="L11" s="479" t="s">
        <v>60</v>
      </c>
      <c r="M11" s="480" t="s">
        <v>61</v>
      </c>
      <c r="N11" s="1504"/>
      <c r="O11" s="1504"/>
    </row>
    <row r="12" spans="1:18" ht="24" customHeight="1" thickTop="1">
      <c r="A12" s="1548" t="s">
        <v>436</v>
      </c>
      <c r="B12" s="402">
        <v>1</v>
      </c>
      <c r="C12" s="1550" t="s">
        <v>65</v>
      </c>
      <c r="D12" s="1551"/>
      <c r="E12" s="1551"/>
      <c r="F12" s="1551"/>
      <c r="G12" s="1551"/>
      <c r="H12" s="1551"/>
      <c r="I12" s="1551"/>
      <c r="J12" s="1552"/>
      <c r="K12" s="403" t="s">
        <v>66</v>
      </c>
      <c r="L12" s="737" t="str">
        <f>IF(総合ｱｾｽﾒﾝﾄ!H12="","",総合ｱｾｽﾒﾝﾄ!H12)</f>
        <v/>
      </c>
      <c r="M12" s="738" t="str">
        <f>IF(総合ｱｾｽﾒﾝﾄ!I12="","",総合ｱｾｽﾒﾝﾄ!I12)</f>
        <v/>
      </c>
      <c r="N12" s="404" t="s">
        <v>680</v>
      </c>
      <c r="O12" s="405" t="s">
        <v>681</v>
      </c>
      <c r="Q12" s="160"/>
      <c r="R12" s="160"/>
    </row>
    <row r="13" spans="1:18" ht="24" customHeight="1">
      <c r="A13" s="1549"/>
      <c r="B13" s="406">
        <v>2</v>
      </c>
      <c r="C13" s="1553" t="s">
        <v>135</v>
      </c>
      <c r="D13" s="1554"/>
      <c r="E13" s="1554"/>
      <c r="F13" s="1554"/>
      <c r="G13" s="1554"/>
      <c r="H13" s="1554"/>
      <c r="I13" s="1554"/>
      <c r="J13" s="1555"/>
      <c r="K13" s="407" t="s">
        <v>66</v>
      </c>
      <c r="L13" s="739" t="str">
        <f>IF(総合ｱｾｽﾒﾝﾄ!H39="","",総合ｱｾｽﾒﾝﾄ!H39)</f>
        <v/>
      </c>
      <c r="M13" s="740" t="str">
        <f>IF(総合ｱｾｽﾒﾝﾄ!I39="","",総合ｱｾｽﾒﾝﾄ!I39)</f>
        <v/>
      </c>
      <c r="N13" s="408" t="s">
        <v>72</v>
      </c>
      <c r="O13" s="409" t="s">
        <v>682</v>
      </c>
      <c r="Q13" s="160"/>
      <c r="R13" s="160"/>
    </row>
    <row r="14" spans="1:18" ht="24" customHeight="1">
      <c r="A14" s="1549"/>
      <c r="B14" s="406">
        <v>3</v>
      </c>
      <c r="C14" s="1553" t="s">
        <v>683</v>
      </c>
      <c r="D14" s="1554"/>
      <c r="E14" s="1554"/>
      <c r="F14" s="1554"/>
      <c r="G14" s="1554"/>
      <c r="H14" s="1554"/>
      <c r="I14" s="1554"/>
      <c r="J14" s="1555"/>
      <c r="K14" s="407" t="s">
        <v>66</v>
      </c>
      <c r="L14" s="739" t="str">
        <f>IF(総合ｱｾｽﾒﾝﾄ!H51="","",総合ｱｾｽﾒﾝﾄ!H51)</f>
        <v/>
      </c>
      <c r="M14" s="740" t="str">
        <f>IF(総合ｱｾｽﾒﾝﾄ!I51="","",総合ｱｾｽﾒﾝﾄ!I51)</f>
        <v/>
      </c>
      <c r="N14" s="408" t="s">
        <v>72</v>
      </c>
      <c r="O14" s="409" t="s">
        <v>684</v>
      </c>
      <c r="Q14" s="160"/>
      <c r="R14" s="160"/>
    </row>
    <row r="15" spans="1:18" ht="24" customHeight="1">
      <c r="A15" s="1549"/>
      <c r="B15" s="406">
        <v>4</v>
      </c>
      <c r="C15" s="1553" t="s">
        <v>172</v>
      </c>
      <c r="D15" s="1554"/>
      <c r="E15" s="1554"/>
      <c r="F15" s="1554"/>
      <c r="G15" s="1554"/>
      <c r="H15" s="1554"/>
      <c r="I15" s="1554"/>
      <c r="J15" s="1555"/>
      <c r="K15" s="407" t="s">
        <v>66</v>
      </c>
      <c r="L15" s="739" t="str">
        <f>IF(総合ｱｾｽﾒﾝﾄ!H61="","",総合ｱｾｽﾒﾝﾄ!H61)</f>
        <v/>
      </c>
      <c r="M15" s="740" t="str">
        <f>IF(総合ｱｾｽﾒﾝﾄ!I61="","",総合ｱｾｽﾒﾝﾄ!I61)</f>
        <v/>
      </c>
      <c r="N15" s="408" t="s">
        <v>72</v>
      </c>
      <c r="O15" s="409" t="s">
        <v>682</v>
      </c>
    </row>
    <row r="16" spans="1:18" ht="24" customHeight="1">
      <c r="A16" s="1549"/>
      <c r="B16" s="410">
        <v>5</v>
      </c>
      <c r="C16" s="1556" t="s">
        <v>174</v>
      </c>
      <c r="D16" s="1557"/>
      <c r="E16" s="1557"/>
      <c r="F16" s="1557"/>
      <c r="G16" s="1557"/>
      <c r="H16" s="1557"/>
      <c r="I16" s="1557"/>
      <c r="J16" s="1558"/>
      <c r="K16" s="411" t="s">
        <v>66</v>
      </c>
      <c r="L16" s="741" t="str">
        <f>IF(総合ｱｾｽﾒﾝﾄ!H62="","",総合ｱｾｽﾒﾝﾄ!H62)</f>
        <v/>
      </c>
      <c r="M16" s="742" t="str">
        <f>IF(総合ｱｾｽﾒﾝﾄ!I62="","",総合ｱｾｽﾒﾝﾄ!I62)</f>
        <v/>
      </c>
      <c r="N16" s="408" t="s">
        <v>67</v>
      </c>
      <c r="O16" s="409" t="s">
        <v>682</v>
      </c>
    </row>
    <row r="17" spans="1:18" ht="24" customHeight="1">
      <c r="A17" s="1526" t="s">
        <v>685</v>
      </c>
      <c r="B17" s="412">
        <v>6</v>
      </c>
      <c r="C17" s="1559" t="s">
        <v>961</v>
      </c>
      <c r="D17" s="1560"/>
      <c r="E17" s="1560"/>
      <c r="F17" s="1560"/>
      <c r="G17" s="1560"/>
      <c r="H17" s="1560"/>
      <c r="I17" s="1560"/>
      <c r="J17" s="1561"/>
      <c r="K17" s="413" t="s">
        <v>66</v>
      </c>
      <c r="L17" s="743" t="str">
        <f>IF(総合ｱｾｽﾒﾝﾄ!H14="","",総合ｱｾｽﾒﾝﾄ!H14)</f>
        <v/>
      </c>
      <c r="M17" s="744" t="str">
        <f>IF(総合ｱｾｽﾒﾝﾄ!I14="","",総合ｱｾｽﾒﾝﾄ!I14)</f>
        <v/>
      </c>
      <c r="N17" s="408" t="s">
        <v>686</v>
      </c>
      <c r="O17" s="409" t="s">
        <v>72</v>
      </c>
    </row>
    <row r="18" spans="1:18" ht="32.25" customHeight="1">
      <c r="A18" s="1527"/>
      <c r="B18" s="406">
        <v>7</v>
      </c>
      <c r="C18" s="1562" t="s">
        <v>687</v>
      </c>
      <c r="D18" s="1563"/>
      <c r="E18" s="1563"/>
      <c r="F18" s="1563"/>
      <c r="G18" s="1563"/>
      <c r="H18" s="1563"/>
      <c r="I18" s="1563"/>
      <c r="J18" s="1564"/>
      <c r="K18" s="407" t="s">
        <v>66</v>
      </c>
      <c r="L18" s="739" t="str">
        <f>IF(総合ｱｾｽﾒﾝﾄ!H15="","",総合ｱｾｽﾒﾝﾄ!H15)</f>
        <v/>
      </c>
      <c r="M18" s="740" t="str">
        <f>IF(総合ｱｾｽﾒﾝﾄ!I15="","",総合ｱｾｽﾒﾝﾄ!I15)</f>
        <v/>
      </c>
      <c r="N18" s="408" t="s">
        <v>688</v>
      </c>
      <c r="O18" s="409" t="s">
        <v>72</v>
      </c>
    </row>
    <row r="19" spans="1:18" ht="24" customHeight="1">
      <c r="A19" s="1527"/>
      <c r="B19" s="406">
        <v>8</v>
      </c>
      <c r="C19" s="1553" t="s">
        <v>80</v>
      </c>
      <c r="D19" s="1554"/>
      <c r="E19" s="1554"/>
      <c r="F19" s="1554"/>
      <c r="G19" s="1554"/>
      <c r="H19" s="1554"/>
      <c r="I19" s="1554"/>
      <c r="J19" s="1555"/>
      <c r="K19" s="407" t="s">
        <v>66</v>
      </c>
      <c r="L19" s="739" t="str">
        <f>IF(総合ｱｾｽﾒﾝﾄ!H17="","",総合ｱｾｽﾒﾝﾄ!H17)</f>
        <v/>
      </c>
      <c r="M19" s="740" t="str">
        <f>IF(総合ｱｾｽﾒﾝﾄ!I17="","",総合ｱｾｽﾒﾝﾄ!I17)</f>
        <v/>
      </c>
      <c r="N19" s="408" t="s">
        <v>688</v>
      </c>
      <c r="O19" s="409" t="s">
        <v>681</v>
      </c>
      <c r="R19" s="630"/>
    </row>
    <row r="20" spans="1:18" ht="24" customHeight="1">
      <c r="A20" s="1527"/>
      <c r="B20" s="406">
        <v>9</v>
      </c>
      <c r="C20" s="1553" t="s">
        <v>85</v>
      </c>
      <c r="D20" s="1554"/>
      <c r="E20" s="1554"/>
      <c r="F20" s="1554"/>
      <c r="G20" s="1554"/>
      <c r="H20" s="1554"/>
      <c r="I20" s="1554"/>
      <c r="J20" s="1555"/>
      <c r="K20" s="407" t="s">
        <v>86</v>
      </c>
      <c r="L20" s="739" t="str">
        <f>IF(総合ｱｾｽﾒﾝﾄ!H20="","",総合ｱｾｽﾒﾝﾄ!H20)</f>
        <v/>
      </c>
      <c r="M20" s="740" t="str">
        <f>IF(総合ｱｾｽﾒﾝﾄ!I20="","",総合ｱｾｽﾒﾝﾄ!I20)</f>
        <v/>
      </c>
      <c r="N20" s="408" t="s">
        <v>688</v>
      </c>
      <c r="O20" s="409" t="s">
        <v>689</v>
      </c>
    </row>
    <row r="21" spans="1:18" ht="24" customHeight="1">
      <c r="A21" s="1528"/>
      <c r="B21" s="410">
        <v>10</v>
      </c>
      <c r="C21" s="1565" t="s">
        <v>88</v>
      </c>
      <c r="D21" s="1566"/>
      <c r="E21" s="1566"/>
      <c r="F21" s="1566"/>
      <c r="G21" s="1566"/>
      <c r="H21" s="1566"/>
      <c r="I21" s="1566"/>
      <c r="J21" s="1567"/>
      <c r="K21" s="411" t="s">
        <v>86</v>
      </c>
      <c r="L21" s="741" t="str">
        <f>IF(総合ｱｾｽﾒﾝﾄ!H21="","",総合ｱｾｽﾒﾝﾄ!H21)</f>
        <v/>
      </c>
      <c r="M21" s="742" t="str">
        <f>IF(総合ｱｾｽﾒﾝﾄ!I21="","",総合ｱｾｽﾒﾝﾄ!I21)</f>
        <v/>
      </c>
      <c r="N21" s="408" t="s">
        <v>688</v>
      </c>
      <c r="O21" s="409" t="s">
        <v>682</v>
      </c>
    </row>
    <row r="22" spans="1:18" ht="24" customHeight="1">
      <c r="A22" s="1549" t="s">
        <v>437</v>
      </c>
      <c r="B22" s="412">
        <v>11</v>
      </c>
      <c r="C22" s="1579" t="s">
        <v>296</v>
      </c>
      <c r="D22" s="1580"/>
      <c r="E22" s="1580"/>
      <c r="F22" s="1580"/>
      <c r="G22" s="1580"/>
      <c r="H22" s="1580"/>
      <c r="I22" s="1580"/>
      <c r="J22" s="1581"/>
      <c r="K22" s="413" t="s">
        <v>86</v>
      </c>
      <c r="L22" s="745" t="str">
        <f>IF(総合ｱｾｽﾒﾝﾄ!H137="","",総合ｱｾｽﾒﾝﾄ!H137)</f>
        <v/>
      </c>
      <c r="M22" s="746" t="str">
        <f>IF(総合ｱｾｽﾒﾝﾄ!I137="","",総合ｱｾｽﾒﾝﾄ!I137)</f>
        <v/>
      </c>
      <c r="N22" s="414" t="s">
        <v>690</v>
      </c>
      <c r="O22" s="415" t="s">
        <v>72</v>
      </c>
    </row>
    <row r="23" spans="1:18" ht="24" customHeight="1">
      <c r="A23" s="1549"/>
      <c r="B23" s="1583">
        <v>12</v>
      </c>
      <c r="C23" s="416" t="s">
        <v>60</v>
      </c>
      <c r="D23" s="417" t="s">
        <v>691</v>
      </c>
      <c r="E23" s="797" t="str">
        <f>IF(総合ｱｾｽﾒﾝﾄ!E140="","",総合ｱｾｽﾒﾝﾄ!E140)</f>
        <v/>
      </c>
      <c r="F23" s="418" t="s">
        <v>692</v>
      </c>
      <c r="G23" s="797" t="str">
        <f>IF(総合ｱｾｽﾒﾝﾄ!F140="","",総合ｱｾｽﾒﾝﾄ!F140)</f>
        <v/>
      </c>
      <c r="H23" s="1572" t="s">
        <v>693</v>
      </c>
      <c r="I23" s="1572"/>
      <c r="J23" s="557" t="str">
        <f>IF(総合ｱｾｽﾒﾝﾄ!H140="","",総合ｱｾｽﾒﾝﾄ!H140)</f>
        <v/>
      </c>
      <c r="K23" s="1573" t="s">
        <v>1047</v>
      </c>
      <c r="L23" s="1570" t="str">
        <f>IF(J23="","",IF(J23&lt;18.5,2,0))</f>
        <v/>
      </c>
      <c r="M23" s="1577" t="str">
        <f>IF(J24="","",IF(J24&lt;18.5,2,0))</f>
        <v/>
      </c>
      <c r="N23" s="1568" t="s">
        <v>689</v>
      </c>
      <c r="O23" s="1575" t="s">
        <v>694</v>
      </c>
    </row>
    <row r="24" spans="1:18" ht="24" customHeight="1">
      <c r="A24" s="1582"/>
      <c r="B24" s="1584"/>
      <c r="C24" s="419" t="s">
        <v>61</v>
      </c>
      <c r="D24" s="420" t="s">
        <v>691</v>
      </c>
      <c r="E24" s="798" t="str">
        <f>IF(総合ｱｾｽﾒﾝﾄ!E141="","",総合ｱｾｽﾒﾝﾄ!E141)</f>
        <v/>
      </c>
      <c r="F24" s="421" t="s">
        <v>695</v>
      </c>
      <c r="G24" s="798" t="str">
        <f>IF(総合ｱｾｽﾒﾝﾄ!F141="","",総合ｱｾｽﾒﾝﾄ!F141)</f>
        <v/>
      </c>
      <c r="H24" s="1576" t="s">
        <v>693</v>
      </c>
      <c r="I24" s="1576"/>
      <c r="J24" s="558" t="str">
        <f>IF(総合ｱｾｽﾒﾝﾄ!H141="","",総合ｱｾｽﾒﾝﾄ!H141)</f>
        <v/>
      </c>
      <c r="K24" s="1574"/>
      <c r="L24" s="1571"/>
      <c r="M24" s="1578"/>
      <c r="N24" s="1569"/>
      <c r="O24" s="1575"/>
      <c r="Q24" s="422"/>
    </row>
    <row r="25" spans="1:18" ht="24" customHeight="1">
      <c r="A25" s="1526" t="s">
        <v>438</v>
      </c>
      <c r="B25" s="412">
        <v>13</v>
      </c>
      <c r="C25" s="1579" t="s">
        <v>258</v>
      </c>
      <c r="D25" s="1580"/>
      <c r="E25" s="1580"/>
      <c r="F25" s="1580"/>
      <c r="G25" s="1580"/>
      <c r="H25" s="1580"/>
      <c r="I25" s="1580"/>
      <c r="J25" s="1581"/>
      <c r="K25" s="413" t="s">
        <v>86</v>
      </c>
      <c r="L25" s="743" t="str">
        <f>IF(総合ｱｾｽﾒﾝﾄ!H105="","",総合ｱｾｽﾒﾝﾄ!H105)</f>
        <v/>
      </c>
      <c r="M25" s="744" t="str">
        <f>IF(総合ｱｾｽﾒﾝﾄ!I105="","",総合ｱｾｽﾒﾝﾄ!I105)</f>
        <v/>
      </c>
      <c r="N25" s="423" t="s">
        <v>690</v>
      </c>
      <c r="O25" s="405" t="s">
        <v>72</v>
      </c>
    </row>
    <row r="26" spans="1:18" ht="24" customHeight="1">
      <c r="A26" s="1527"/>
      <c r="B26" s="406">
        <v>14</v>
      </c>
      <c r="C26" s="1553" t="s">
        <v>247</v>
      </c>
      <c r="D26" s="1554"/>
      <c r="E26" s="1554"/>
      <c r="F26" s="1554"/>
      <c r="G26" s="1554"/>
      <c r="H26" s="1554"/>
      <c r="I26" s="1554"/>
      <c r="J26" s="1555"/>
      <c r="K26" s="407" t="s">
        <v>86</v>
      </c>
      <c r="L26" s="739" t="str">
        <f>IF(総合ｱｾｽﾒﾝﾄ!H99="","",総合ｱｾｽﾒﾝﾄ!H99)</f>
        <v/>
      </c>
      <c r="M26" s="740" t="str">
        <f>IF(総合ｱｾｽﾒﾝﾄ!I99="","",総合ｱｾｽﾒﾝﾄ!I99)</f>
        <v/>
      </c>
      <c r="N26" s="408" t="s">
        <v>690</v>
      </c>
      <c r="O26" s="409" t="s">
        <v>72</v>
      </c>
    </row>
    <row r="27" spans="1:18" ht="24" customHeight="1">
      <c r="A27" s="1528"/>
      <c r="B27" s="410">
        <v>15</v>
      </c>
      <c r="C27" s="1565" t="s">
        <v>253</v>
      </c>
      <c r="D27" s="1566"/>
      <c r="E27" s="1566"/>
      <c r="F27" s="1566"/>
      <c r="G27" s="1566"/>
      <c r="H27" s="1566"/>
      <c r="I27" s="1566"/>
      <c r="J27" s="1567"/>
      <c r="K27" s="411" t="s">
        <v>86</v>
      </c>
      <c r="L27" s="741" t="str">
        <f>IF(総合ｱｾｽﾒﾝﾄ!H102="","",総合ｱｾｽﾒﾝﾄ!H102)</f>
        <v/>
      </c>
      <c r="M27" s="742" t="str">
        <f>IF(総合ｱｾｽﾒﾝﾄ!I102="","",総合ｱｾｽﾒﾝﾄ!I102)</f>
        <v/>
      </c>
      <c r="N27" s="408" t="s">
        <v>690</v>
      </c>
      <c r="O27" s="409" t="s">
        <v>72</v>
      </c>
    </row>
    <row r="28" spans="1:18" ht="24" customHeight="1">
      <c r="A28" s="1549" t="s">
        <v>68</v>
      </c>
      <c r="B28" s="412">
        <v>16</v>
      </c>
      <c r="C28" s="1579" t="s">
        <v>187</v>
      </c>
      <c r="D28" s="1580"/>
      <c r="E28" s="1580"/>
      <c r="F28" s="1580"/>
      <c r="G28" s="1580"/>
      <c r="H28" s="1580"/>
      <c r="I28" s="1580"/>
      <c r="J28" s="1581"/>
      <c r="K28" s="413" t="s">
        <v>66</v>
      </c>
      <c r="L28" s="743" t="str">
        <f>IF(総合ｱｾｽﾒﾝﾄ!H68="","",総合ｱｾｽﾒﾝﾄ!H68)</f>
        <v/>
      </c>
      <c r="M28" s="744" t="str">
        <f>IF(総合ｱｾｽﾒﾝﾄ!I68="","",総合ｱｾｽﾒﾝﾄ!I68)</f>
        <v/>
      </c>
      <c r="N28" s="408" t="s">
        <v>682</v>
      </c>
      <c r="O28" s="409" t="s">
        <v>72</v>
      </c>
    </row>
    <row r="29" spans="1:18" ht="24" customHeight="1">
      <c r="A29" s="1582"/>
      <c r="B29" s="410">
        <v>17</v>
      </c>
      <c r="C29" s="1565" t="s">
        <v>189</v>
      </c>
      <c r="D29" s="1566"/>
      <c r="E29" s="1566"/>
      <c r="F29" s="1566"/>
      <c r="G29" s="1566"/>
      <c r="H29" s="1566"/>
      <c r="I29" s="1566"/>
      <c r="J29" s="1567"/>
      <c r="K29" s="411" t="s">
        <v>86</v>
      </c>
      <c r="L29" s="741" t="str">
        <f>IF(総合ｱｾｽﾒﾝﾄ!H69="","",総合ｱｾｽﾒﾝﾄ!H69)</f>
        <v/>
      </c>
      <c r="M29" s="742" t="str">
        <f>IF(総合ｱｾｽﾒﾝﾄ!I69="","",総合ｱｾｽﾒﾝﾄ!I69)</f>
        <v/>
      </c>
      <c r="N29" s="408" t="s">
        <v>682</v>
      </c>
      <c r="O29" s="409" t="s">
        <v>72</v>
      </c>
    </row>
    <row r="30" spans="1:18" ht="30" customHeight="1">
      <c r="A30" s="1549" t="s">
        <v>312</v>
      </c>
      <c r="B30" s="412">
        <v>18</v>
      </c>
      <c r="C30" s="1585" t="s">
        <v>313</v>
      </c>
      <c r="D30" s="1586"/>
      <c r="E30" s="1586"/>
      <c r="F30" s="1586"/>
      <c r="G30" s="1586"/>
      <c r="H30" s="1586"/>
      <c r="I30" s="1586"/>
      <c r="J30" s="1587"/>
      <c r="K30" s="413" t="s">
        <v>86</v>
      </c>
      <c r="L30" s="743" t="str">
        <f>IF(総合ｱｾｽﾒﾝﾄ!H149="","",総合ｱｾｽﾒﾝﾄ!H149)</f>
        <v/>
      </c>
      <c r="M30" s="744" t="str">
        <f>IF(総合ｱｾｽﾒﾝﾄ!I149="","",総合ｱｾｽﾒﾝﾄ!I149)</f>
        <v/>
      </c>
      <c r="N30" s="408" t="s">
        <v>690</v>
      </c>
      <c r="O30" s="409" t="s">
        <v>684</v>
      </c>
    </row>
    <row r="31" spans="1:18" ht="30" customHeight="1">
      <c r="A31" s="1549"/>
      <c r="B31" s="406">
        <v>19</v>
      </c>
      <c r="C31" s="1562" t="s">
        <v>194</v>
      </c>
      <c r="D31" s="1563"/>
      <c r="E31" s="1563"/>
      <c r="F31" s="1563"/>
      <c r="G31" s="1563"/>
      <c r="H31" s="1563"/>
      <c r="I31" s="1563"/>
      <c r="J31" s="1564"/>
      <c r="K31" s="407" t="s">
        <v>66</v>
      </c>
      <c r="L31" s="739" t="str">
        <f>IF(総合ｱｾｽﾒﾝﾄ!H71="","",総合ｱｾｽﾒﾝﾄ!H71)</f>
        <v/>
      </c>
      <c r="M31" s="740" t="str">
        <f>IF(総合ｱｾｽﾒﾝﾄ!I71="","",総合ｱｾｽﾒﾝﾄ!I71)</f>
        <v/>
      </c>
      <c r="N31" s="408" t="s">
        <v>690</v>
      </c>
      <c r="O31" s="409" t="s">
        <v>684</v>
      </c>
    </row>
    <row r="32" spans="1:18" ht="24" customHeight="1">
      <c r="A32" s="1582"/>
      <c r="B32" s="410">
        <v>20</v>
      </c>
      <c r="C32" s="1565" t="s">
        <v>314</v>
      </c>
      <c r="D32" s="1566"/>
      <c r="E32" s="1566"/>
      <c r="F32" s="1566"/>
      <c r="G32" s="1566"/>
      <c r="H32" s="1566"/>
      <c r="I32" s="1566"/>
      <c r="J32" s="1567"/>
      <c r="K32" s="411" t="s">
        <v>86</v>
      </c>
      <c r="L32" s="741" t="str">
        <f>IF(総合ｱｾｽﾒﾝﾄ!H150="","",総合ｱｾｽﾒﾝﾄ!H150)</f>
        <v/>
      </c>
      <c r="M32" s="742" t="str">
        <f>IF(総合ｱｾｽﾒﾝﾄ!I150="","",総合ｱｾｽﾒﾝﾄ!I150)</f>
        <v/>
      </c>
      <c r="N32" s="408" t="s">
        <v>690</v>
      </c>
      <c r="O32" s="409" t="s">
        <v>684</v>
      </c>
    </row>
    <row r="33" spans="1:15" ht="24" customHeight="1">
      <c r="A33" s="1526" t="s">
        <v>439</v>
      </c>
      <c r="B33" s="412">
        <v>21</v>
      </c>
      <c r="C33" s="1585" t="s">
        <v>696</v>
      </c>
      <c r="D33" s="1586"/>
      <c r="E33" s="1586"/>
      <c r="F33" s="1586"/>
      <c r="G33" s="1586"/>
      <c r="H33" s="1586"/>
      <c r="I33" s="1586"/>
      <c r="J33" s="1587"/>
      <c r="K33" s="413" t="s">
        <v>86</v>
      </c>
      <c r="L33" s="743" t="str">
        <f>IF(総合ｱｾｽﾒﾝﾄ!H144="","",総合ｱｾｽﾒﾝﾄ!H144)</f>
        <v/>
      </c>
      <c r="M33" s="744" t="str">
        <f>IF(総合ｱｾｽﾒﾝﾄ!I144="","",総合ｱｾｽﾒﾝﾄ!I144)</f>
        <v/>
      </c>
      <c r="N33" s="408" t="s">
        <v>690</v>
      </c>
      <c r="O33" s="409" t="s">
        <v>684</v>
      </c>
    </row>
    <row r="34" spans="1:15" ht="30" customHeight="1">
      <c r="A34" s="1549"/>
      <c r="B34" s="406">
        <v>22</v>
      </c>
      <c r="C34" s="1562" t="s">
        <v>697</v>
      </c>
      <c r="D34" s="1563"/>
      <c r="E34" s="1563"/>
      <c r="F34" s="1563"/>
      <c r="G34" s="1563"/>
      <c r="H34" s="1563"/>
      <c r="I34" s="1563"/>
      <c r="J34" s="1564"/>
      <c r="K34" s="407" t="s">
        <v>86</v>
      </c>
      <c r="L34" s="739" t="str">
        <f>IF(総合ｱｾｽﾒﾝﾄ!H145="","",総合ｱｾｽﾒﾝﾄ!H145)</f>
        <v/>
      </c>
      <c r="M34" s="740" t="str">
        <f>IF(総合ｱｾｽﾒﾝﾄ!I145="","",総合ｱｾｽﾒﾝﾄ!I145)</f>
        <v/>
      </c>
      <c r="N34" s="408" t="s">
        <v>690</v>
      </c>
      <c r="O34" s="409" t="s">
        <v>684</v>
      </c>
    </row>
    <row r="35" spans="1:15" ht="30" customHeight="1">
      <c r="A35" s="1549"/>
      <c r="B35" s="406">
        <v>23</v>
      </c>
      <c r="C35" s="1562" t="s">
        <v>698</v>
      </c>
      <c r="D35" s="1563"/>
      <c r="E35" s="1563"/>
      <c r="F35" s="1563"/>
      <c r="G35" s="1563"/>
      <c r="H35" s="1563"/>
      <c r="I35" s="1563"/>
      <c r="J35" s="1564"/>
      <c r="K35" s="407" t="s">
        <v>86</v>
      </c>
      <c r="L35" s="739" t="str">
        <f>IF(総合ｱｾｽﾒﾝﾄ!H146="","",総合ｱｾｽﾒﾝﾄ!H146)</f>
        <v/>
      </c>
      <c r="M35" s="740" t="str">
        <f>IF(総合ｱｾｽﾒﾝﾄ!I146="","",総合ｱｾｽﾒﾝﾄ!I146)</f>
        <v/>
      </c>
      <c r="N35" s="408" t="s">
        <v>690</v>
      </c>
      <c r="O35" s="409" t="s">
        <v>684</v>
      </c>
    </row>
    <row r="36" spans="1:15" ht="24" customHeight="1">
      <c r="A36" s="1549"/>
      <c r="B36" s="406">
        <v>24</v>
      </c>
      <c r="C36" s="1553" t="s">
        <v>699</v>
      </c>
      <c r="D36" s="1554"/>
      <c r="E36" s="1554"/>
      <c r="F36" s="1554"/>
      <c r="G36" s="1554"/>
      <c r="H36" s="1554"/>
      <c r="I36" s="1554"/>
      <c r="J36" s="1555"/>
      <c r="K36" s="407" t="s">
        <v>86</v>
      </c>
      <c r="L36" s="739" t="str">
        <f>IF(総合ｱｾｽﾒﾝﾄ!H147="","",総合ｱｾｽﾒﾝﾄ!H147)</f>
        <v/>
      </c>
      <c r="M36" s="740" t="str">
        <f>IF(総合ｱｾｽﾒﾝﾄ!I147="","",総合ｱｾｽﾒﾝﾄ!I147)</f>
        <v/>
      </c>
      <c r="N36" s="408" t="s">
        <v>690</v>
      </c>
      <c r="O36" s="409" t="s">
        <v>684</v>
      </c>
    </row>
    <row r="37" spans="1:15" ht="24" customHeight="1" thickBot="1">
      <c r="A37" s="1582"/>
      <c r="B37" s="410">
        <v>25</v>
      </c>
      <c r="C37" s="1588" t="s">
        <v>700</v>
      </c>
      <c r="D37" s="1589"/>
      <c r="E37" s="1589"/>
      <c r="F37" s="1589"/>
      <c r="G37" s="1589"/>
      <c r="H37" s="1589"/>
      <c r="I37" s="1589"/>
      <c r="J37" s="1590"/>
      <c r="K37" s="424" t="s">
        <v>86</v>
      </c>
      <c r="L37" s="739" t="str">
        <f>IF(総合ｱｾｽﾒﾝﾄ!H148="","",総合ｱｾｽﾒﾝﾄ!H148)</f>
        <v/>
      </c>
      <c r="M37" s="740" t="str">
        <f>IF(総合ｱｾｽﾒﾝﾄ!I148="","",総合ｱｾｽﾒﾝﾄ!I148)</f>
        <v/>
      </c>
      <c r="N37" s="408" t="s">
        <v>690</v>
      </c>
      <c r="O37" s="409" t="s">
        <v>684</v>
      </c>
    </row>
    <row r="38" spans="1:15" ht="31.5" customHeight="1" thickBot="1">
      <c r="A38" s="401"/>
      <c r="B38" s="401"/>
      <c r="C38" s="425"/>
      <c r="D38" s="401"/>
      <c r="E38" s="401"/>
      <c r="F38" s="401"/>
      <c r="G38" s="401"/>
      <c r="H38" s="401"/>
      <c r="I38" s="401"/>
      <c r="K38" s="426" t="s">
        <v>701</v>
      </c>
      <c r="L38" s="751">
        <f>SUM(L12:L22)+SUM(L25:L37)</f>
        <v>0</v>
      </c>
      <c r="M38" s="752">
        <f>SUM(M12:M22)+SUM(M25:M37)</f>
        <v>0</v>
      </c>
      <c r="N38" s="401"/>
      <c r="O38" s="401"/>
    </row>
    <row r="39" spans="1:15" ht="14.25">
      <c r="A39" s="401"/>
      <c r="B39" s="401"/>
      <c r="C39" s="425"/>
      <c r="D39" s="401"/>
      <c r="E39" s="401"/>
      <c r="F39" s="401"/>
      <c r="G39" s="401"/>
      <c r="H39" s="401"/>
      <c r="I39" s="401"/>
      <c r="J39" s="427"/>
      <c r="K39" s="428"/>
      <c r="L39" s="577"/>
      <c r="M39" s="577"/>
      <c r="N39" s="401"/>
      <c r="O39" s="401"/>
    </row>
    <row r="40" spans="1:15">
      <c r="A40" s="401" t="s">
        <v>702</v>
      </c>
      <c r="B40" s="401"/>
      <c r="C40" s="425"/>
      <c r="D40" s="401"/>
      <c r="E40" s="401"/>
      <c r="F40" s="401"/>
      <c r="G40" s="401"/>
      <c r="H40" s="401"/>
      <c r="I40" s="401"/>
      <c r="J40" s="401"/>
      <c r="K40" s="401"/>
      <c r="L40" s="576"/>
      <c r="M40" s="576"/>
      <c r="N40" s="401"/>
      <c r="O40" s="401"/>
    </row>
    <row r="41" spans="1:15">
      <c r="A41" s="13" t="s">
        <v>703</v>
      </c>
      <c r="B41" s="401"/>
      <c r="C41" s="425"/>
      <c r="D41" s="401"/>
      <c r="E41" s="401"/>
      <c r="F41" s="401"/>
      <c r="G41" s="401"/>
      <c r="H41" s="401"/>
      <c r="I41" s="401"/>
      <c r="J41" s="401"/>
      <c r="K41" s="401"/>
      <c r="L41" s="576"/>
      <c r="M41" s="576"/>
      <c r="N41" s="401"/>
      <c r="O41" s="401"/>
    </row>
    <row r="42" spans="1:15">
      <c r="A42" s="401" t="s">
        <v>704</v>
      </c>
      <c r="B42" s="401"/>
      <c r="C42" s="425"/>
      <c r="D42" s="401"/>
      <c r="E42" s="401"/>
      <c r="F42" s="401"/>
      <c r="G42" s="401"/>
      <c r="H42" s="401"/>
      <c r="I42" s="401"/>
      <c r="J42" s="401"/>
      <c r="K42" s="401"/>
      <c r="L42" s="576"/>
      <c r="M42" s="576"/>
      <c r="N42" s="401"/>
      <c r="O42" s="401"/>
    </row>
    <row r="43" spans="1:15" ht="14.25">
      <c r="A43" s="401"/>
      <c r="B43" s="401"/>
      <c r="C43" s="425"/>
      <c r="D43" s="401"/>
      <c r="E43" s="401"/>
      <c r="F43" s="401"/>
      <c r="G43" s="401"/>
      <c r="H43" s="401"/>
      <c r="I43" s="401"/>
      <c r="J43" s="401"/>
      <c r="K43" s="428"/>
      <c r="L43" s="577"/>
      <c r="M43" s="577"/>
      <c r="N43" s="401"/>
      <c r="O43" s="401"/>
    </row>
    <row r="45" spans="1:15" ht="21">
      <c r="A45" s="1627" t="s">
        <v>705</v>
      </c>
      <c r="B45" s="1627"/>
      <c r="C45" s="1627"/>
      <c r="D45" s="1627"/>
      <c r="E45" s="1627"/>
      <c r="F45" s="1627"/>
      <c r="G45" s="1627"/>
      <c r="H45" s="1627"/>
      <c r="I45" s="1627"/>
      <c r="J45" s="1627"/>
      <c r="K45" s="1627"/>
      <c r="L45" s="1627"/>
      <c r="M45" s="1627"/>
      <c r="N45" s="1627"/>
      <c r="O45" s="1627"/>
    </row>
    <row r="46" spans="1:15" ht="14.25" thickBot="1">
      <c r="A46" s="398"/>
      <c r="B46" s="398"/>
      <c r="C46" s="399"/>
      <c r="D46" s="398"/>
      <c r="E46" s="398"/>
      <c r="F46" s="398"/>
      <c r="G46" s="398"/>
      <c r="H46" s="398"/>
      <c r="I46" s="398"/>
      <c r="J46" s="398"/>
      <c r="K46" s="400"/>
      <c r="L46" s="576"/>
      <c r="M46" s="576"/>
      <c r="N46" s="401"/>
      <c r="O46" s="401"/>
    </row>
    <row r="47" spans="1:15" ht="17.25" customHeight="1" thickTop="1">
      <c r="A47" s="1529" t="s">
        <v>679</v>
      </c>
      <c r="B47" s="1532" t="s">
        <v>51</v>
      </c>
      <c r="C47" s="1535" t="s">
        <v>52</v>
      </c>
      <c r="D47" s="1536"/>
      <c r="E47" s="1536"/>
      <c r="F47" s="1536"/>
      <c r="G47" s="1536"/>
      <c r="H47" s="1536"/>
      <c r="I47" s="1536"/>
      <c r="J47" s="1536"/>
      <c r="K47" s="1594" t="s">
        <v>53</v>
      </c>
      <c r="L47" s="1544" t="s">
        <v>55</v>
      </c>
      <c r="M47" s="1545"/>
      <c r="N47" s="1501" t="s">
        <v>57</v>
      </c>
      <c r="O47" s="1502"/>
    </row>
    <row r="48" spans="1:15" ht="45" customHeight="1">
      <c r="A48" s="1530"/>
      <c r="B48" s="1533"/>
      <c r="C48" s="1537"/>
      <c r="D48" s="1538"/>
      <c r="E48" s="1538"/>
      <c r="F48" s="1538"/>
      <c r="G48" s="1538"/>
      <c r="H48" s="1538"/>
      <c r="I48" s="1538"/>
      <c r="J48" s="1538"/>
      <c r="K48" s="1595"/>
      <c r="L48" s="1546"/>
      <c r="M48" s="1547"/>
      <c r="N48" s="1503" t="s">
        <v>58</v>
      </c>
      <c r="O48" s="1503" t="s">
        <v>59</v>
      </c>
    </row>
    <row r="49" spans="1:15" ht="24.75" customHeight="1" thickBot="1">
      <c r="A49" s="1531"/>
      <c r="B49" s="1534"/>
      <c r="C49" s="1539"/>
      <c r="D49" s="1540"/>
      <c r="E49" s="1540"/>
      <c r="F49" s="1540"/>
      <c r="G49" s="1540"/>
      <c r="H49" s="1540"/>
      <c r="I49" s="1540"/>
      <c r="J49" s="1540"/>
      <c r="K49" s="1596"/>
      <c r="L49" s="479" t="s">
        <v>60</v>
      </c>
      <c r="M49" s="480" t="s">
        <v>61</v>
      </c>
      <c r="N49" s="1504"/>
      <c r="O49" s="1504"/>
    </row>
    <row r="50" spans="1:15" ht="21.95" customHeight="1" thickTop="1">
      <c r="A50" s="1548" t="s">
        <v>441</v>
      </c>
      <c r="B50" s="430">
        <v>1</v>
      </c>
      <c r="C50" s="1591" t="s">
        <v>77</v>
      </c>
      <c r="D50" s="1592"/>
      <c r="E50" s="1592"/>
      <c r="F50" s="1592"/>
      <c r="G50" s="1592"/>
      <c r="H50" s="1592"/>
      <c r="I50" s="1592"/>
      <c r="J50" s="1593"/>
      <c r="K50" s="403" t="s">
        <v>66</v>
      </c>
      <c r="L50" s="737" t="str">
        <f>IF(総合ｱｾｽﾒﾝﾄ!H16="","",総合ｱｾｽﾒﾝﾄ!H16)</f>
        <v/>
      </c>
      <c r="M50" s="738" t="str">
        <f>IF(総合ｱｾｽﾒﾝﾄ!I16="","",総合ｱｾｽﾒﾝﾄ!I16)</f>
        <v/>
      </c>
      <c r="N50" s="431" t="s">
        <v>688</v>
      </c>
      <c r="O50" s="432" t="s">
        <v>72</v>
      </c>
    </row>
    <row r="51" spans="1:15" ht="21.95" customHeight="1">
      <c r="A51" s="1582"/>
      <c r="B51" s="434">
        <v>2</v>
      </c>
      <c r="C51" s="1588" t="s">
        <v>82</v>
      </c>
      <c r="D51" s="1589"/>
      <c r="E51" s="1589"/>
      <c r="F51" s="1589"/>
      <c r="G51" s="1589"/>
      <c r="H51" s="1589"/>
      <c r="I51" s="1589"/>
      <c r="J51" s="1590"/>
      <c r="K51" s="411" t="s">
        <v>66</v>
      </c>
      <c r="L51" s="747" t="str">
        <f>IF(総合ｱｾｽﾒﾝﾄ!H19="","",総合ｱｾｽﾒﾝﾄ!H19)</f>
        <v/>
      </c>
      <c r="M51" s="748" t="str">
        <f>IF(総合ｱｾｽﾒﾝﾄ!I19="","",総合ｱｾｽﾒﾝﾄ!I19)</f>
        <v/>
      </c>
      <c r="N51" s="408" t="s">
        <v>688</v>
      </c>
      <c r="O51" s="409" t="s">
        <v>682</v>
      </c>
    </row>
    <row r="52" spans="1:15" ht="21.95" customHeight="1">
      <c r="A52" s="1582" t="s">
        <v>706</v>
      </c>
      <c r="B52" s="567">
        <v>3</v>
      </c>
      <c r="C52" s="1598" t="s">
        <v>143</v>
      </c>
      <c r="D52" s="1599"/>
      <c r="E52" s="1599"/>
      <c r="F52" s="1599"/>
      <c r="G52" s="1599"/>
      <c r="H52" s="1599"/>
      <c r="I52" s="1599"/>
      <c r="J52" s="1600"/>
      <c r="K52" s="568" t="s">
        <v>66</v>
      </c>
      <c r="L52" s="745" t="str">
        <f>IF(総合ｱｾｽﾒﾝﾄ!H42="","",総合ｱｾｽﾒﾝﾄ!H42)</f>
        <v/>
      </c>
      <c r="M52" s="746" t="str">
        <f>IF(総合ｱｾｽﾒﾝﾄ!I42="","",総合ｱｾｽﾒﾝﾄ!I42)</f>
        <v/>
      </c>
      <c r="N52" s="404" t="s">
        <v>72</v>
      </c>
      <c r="O52" s="405" t="s">
        <v>690</v>
      </c>
    </row>
    <row r="53" spans="1:15" ht="21.95" customHeight="1">
      <c r="A53" s="1597"/>
      <c r="B53" s="567">
        <v>4</v>
      </c>
      <c r="C53" s="1601" t="s">
        <v>213</v>
      </c>
      <c r="D53" s="1602"/>
      <c r="E53" s="1602"/>
      <c r="F53" s="1602"/>
      <c r="G53" s="1602"/>
      <c r="H53" s="1602"/>
      <c r="I53" s="1602"/>
      <c r="J53" s="1603"/>
      <c r="K53" s="407" t="s">
        <v>66</v>
      </c>
      <c r="L53" s="745" t="str">
        <f>IF(総合ｱｾｽﾒﾝﾄ!H84="","",総合ｱｾｽﾒﾝﾄ!H84)</f>
        <v/>
      </c>
      <c r="M53" s="746" t="str">
        <f>IF(総合ｱｾｽﾒﾝﾄ!I84="","",総合ｱｾｽﾒﾝﾄ!I84)</f>
        <v/>
      </c>
      <c r="N53" s="408" t="s">
        <v>72</v>
      </c>
      <c r="O53" s="409" t="s">
        <v>690</v>
      </c>
    </row>
    <row r="54" spans="1:15" ht="30" customHeight="1">
      <c r="A54" s="1597"/>
      <c r="B54" s="434">
        <v>5</v>
      </c>
      <c r="C54" s="1588" t="s">
        <v>707</v>
      </c>
      <c r="D54" s="1589"/>
      <c r="E54" s="1589"/>
      <c r="F54" s="1589"/>
      <c r="G54" s="1589"/>
      <c r="H54" s="1589"/>
      <c r="I54" s="1589"/>
      <c r="J54" s="1590"/>
      <c r="K54" s="411" t="s">
        <v>66</v>
      </c>
      <c r="L54" s="741" t="str">
        <f>IF(総合ｱｾｽﾒﾝﾄ!H87="","",総合ｱｾｽﾒﾝﾄ!H87)</f>
        <v/>
      </c>
      <c r="M54" s="742" t="str">
        <f>IF(総合ｱｾｽﾒﾝﾄ!I87="","",総合ｱｾｽﾒﾝﾄ!I87)</f>
        <v/>
      </c>
      <c r="N54" s="408" t="s">
        <v>72</v>
      </c>
      <c r="O54" s="409" t="s">
        <v>690</v>
      </c>
    </row>
    <row r="55" spans="1:15" ht="21.95" customHeight="1">
      <c r="A55" s="436" t="s">
        <v>123</v>
      </c>
      <c r="B55" s="437">
        <v>6</v>
      </c>
      <c r="C55" s="1604" t="s">
        <v>708</v>
      </c>
      <c r="D55" s="1605"/>
      <c r="E55" s="1605"/>
      <c r="F55" s="1605"/>
      <c r="G55" s="1605"/>
      <c r="H55" s="1605"/>
      <c r="I55" s="1605"/>
      <c r="J55" s="1606"/>
      <c r="K55" s="438" t="s">
        <v>66</v>
      </c>
      <c r="L55" s="749" t="str">
        <f>IF(総合ｱｾｽﾒﾝﾄ!H34="","",総合ｱｾｽﾒﾝﾄ!H34)</f>
        <v/>
      </c>
      <c r="M55" s="750" t="str">
        <f>IF(総合ｱｾｽﾒﾝﾄ!I34="","",総合ｱｾｽﾒﾝﾄ!I34)</f>
        <v/>
      </c>
      <c r="N55" s="408" t="s">
        <v>72</v>
      </c>
      <c r="O55" s="409" t="s">
        <v>690</v>
      </c>
    </row>
    <row r="56" spans="1:15" ht="21.95" customHeight="1">
      <c r="A56" s="1607" t="s">
        <v>444</v>
      </c>
      <c r="B56" s="435">
        <v>7</v>
      </c>
      <c r="C56" s="1585" t="s">
        <v>662</v>
      </c>
      <c r="D56" s="1586"/>
      <c r="E56" s="1586"/>
      <c r="F56" s="1586"/>
      <c r="G56" s="1586"/>
      <c r="H56" s="1586"/>
      <c r="I56" s="1586"/>
      <c r="J56" s="1587"/>
      <c r="K56" s="440" t="s">
        <v>66</v>
      </c>
      <c r="L56" s="743" t="str">
        <f>IF(総合ｱｾｽﾒﾝﾄ!H128="","",総合ｱｾｽﾒﾝﾄ!H128)</f>
        <v/>
      </c>
      <c r="M56" s="744" t="str">
        <f>IF(総合ｱｾｽﾒﾝﾄ!I128="","",総合ｱｾｽﾒﾝﾄ!I128)</f>
        <v/>
      </c>
      <c r="N56" s="408" t="s">
        <v>72</v>
      </c>
      <c r="O56" s="409" t="s">
        <v>682</v>
      </c>
    </row>
    <row r="57" spans="1:15" ht="21.95" customHeight="1">
      <c r="A57" s="1607"/>
      <c r="B57" s="434">
        <v>8</v>
      </c>
      <c r="C57" s="1585" t="s">
        <v>1000</v>
      </c>
      <c r="D57" s="1586"/>
      <c r="E57" s="1586"/>
      <c r="F57" s="1586"/>
      <c r="G57" s="1586"/>
      <c r="H57" s="1586"/>
      <c r="I57" s="1586"/>
      <c r="J57" s="1587"/>
      <c r="K57" s="441" t="s">
        <v>66</v>
      </c>
      <c r="L57" s="741" t="str">
        <f>IF(総合ｱｾｽﾒﾝﾄ!H132="","",総合ｱｾｽﾒﾝﾄ!H132)</f>
        <v/>
      </c>
      <c r="M57" s="742" t="str">
        <f>IF(総合ｱｾｽﾒﾝﾄ!I132="","",総合ｱｾｽﾒﾝﾄ!I132)</f>
        <v/>
      </c>
      <c r="N57" s="408" t="s">
        <v>72</v>
      </c>
      <c r="O57" s="409" t="s">
        <v>682</v>
      </c>
    </row>
    <row r="58" spans="1:15" ht="21.95" customHeight="1">
      <c r="A58" s="1526" t="s">
        <v>445</v>
      </c>
      <c r="B58" s="435">
        <v>9</v>
      </c>
      <c r="C58" s="1585" t="s">
        <v>273</v>
      </c>
      <c r="D58" s="1586"/>
      <c r="E58" s="1586"/>
      <c r="F58" s="1586"/>
      <c r="G58" s="1586"/>
      <c r="H58" s="1586"/>
      <c r="I58" s="1586"/>
      <c r="J58" s="1587"/>
      <c r="K58" s="413" t="s">
        <v>66</v>
      </c>
      <c r="L58" s="745" t="str">
        <f>IF(総合ｱｾｽﾒﾝﾄ!H119="","",総合ｱｾｽﾒﾝﾄ!H119)</f>
        <v/>
      </c>
      <c r="M58" s="746" t="str">
        <f>IF(総合ｱｾｽﾒﾝﾄ!I119="","",総合ｱｾｽﾒﾝﾄ!I119)</f>
        <v/>
      </c>
      <c r="N58" s="408" t="s">
        <v>72</v>
      </c>
      <c r="O58" s="409" t="s">
        <v>690</v>
      </c>
    </row>
    <row r="59" spans="1:15" ht="21.95" customHeight="1">
      <c r="A59" s="1608"/>
      <c r="B59" s="434">
        <v>10</v>
      </c>
      <c r="C59" s="1588" t="s">
        <v>709</v>
      </c>
      <c r="D59" s="1589"/>
      <c r="E59" s="1589"/>
      <c r="F59" s="1589"/>
      <c r="G59" s="1589"/>
      <c r="H59" s="1589"/>
      <c r="I59" s="1589"/>
      <c r="J59" s="1590"/>
      <c r="K59" s="411" t="s">
        <v>66</v>
      </c>
      <c r="L59" s="741" t="str">
        <f>IF(総合ｱｾｽﾒﾝﾄ!H127="","",総合ｱｾｽﾒﾝﾄ!H127)</f>
        <v/>
      </c>
      <c r="M59" s="742" t="str">
        <f>IF(総合ｱｾｽﾒﾝﾄ!I127="","",総合ｱｾｽﾒﾝﾄ!I127)</f>
        <v/>
      </c>
      <c r="N59" s="404" t="s">
        <v>72</v>
      </c>
      <c r="O59" s="405" t="s">
        <v>682</v>
      </c>
    </row>
    <row r="60" spans="1:15" ht="21.95" customHeight="1">
      <c r="A60" s="439" t="s">
        <v>425</v>
      </c>
      <c r="B60" s="437">
        <v>11</v>
      </c>
      <c r="C60" s="1604" t="s">
        <v>710</v>
      </c>
      <c r="D60" s="1605"/>
      <c r="E60" s="1605"/>
      <c r="F60" s="1605"/>
      <c r="G60" s="1605"/>
      <c r="H60" s="1605"/>
      <c r="I60" s="1605"/>
      <c r="J60" s="1606"/>
      <c r="K60" s="438" t="s">
        <v>66</v>
      </c>
      <c r="L60" s="749" t="str">
        <f>IF(総合ｱｾｽﾒﾝﾄ!H80="","",総合ｱｾｽﾒﾝﾄ!H80)</f>
        <v/>
      </c>
      <c r="M60" s="750" t="str">
        <f>IF(総合ｱｾｽﾒﾝﾄ!I80="","",総合ｱｾｽﾒﾝﾄ!I80)</f>
        <v/>
      </c>
      <c r="N60" s="408" t="s">
        <v>690</v>
      </c>
      <c r="O60" s="409" t="s">
        <v>682</v>
      </c>
    </row>
    <row r="61" spans="1:15" ht="21.95" customHeight="1">
      <c r="A61" s="1609" t="s">
        <v>446</v>
      </c>
      <c r="B61" s="435">
        <v>12</v>
      </c>
      <c r="C61" s="1585" t="s">
        <v>711</v>
      </c>
      <c r="D61" s="1586"/>
      <c r="E61" s="1586"/>
      <c r="F61" s="1586"/>
      <c r="G61" s="1586"/>
      <c r="H61" s="1586"/>
      <c r="I61" s="1586"/>
      <c r="J61" s="1587"/>
      <c r="K61" s="440" t="s">
        <v>66</v>
      </c>
      <c r="L61" s="745" t="str">
        <f>IF(総合ｱｾｽﾒﾝﾄ!H110="","",総合ｱｾｽﾒﾝﾄ!H110)</f>
        <v/>
      </c>
      <c r="M61" s="746" t="str">
        <f>IF(総合ｱｾｽﾒﾝﾄ!I110="","",総合ｱｾｽﾒﾝﾄ!I110)</f>
        <v/>
      </c>
      <c r="N61" s="408" t="s">
        <v>690</v>
      </c>
      <c r="O61" s="408" t="s">
        <v>72</v>
      </c>
    </row>
    <row r="62" spans="1:15" ht="30" customHeight="1">
      <c r="A62" s="1610"/>
      <c r="B62" s="434">
        <v>13</v>
      </c>
      <c r="C62" s="1588" t="s">
        <v>712</v>
      </c>
      <c r="D62" s="1589"/>
      <c r="E62" s="1589"/>
      <c r="F62" s="1589"/>
      <c r="G62" s="1589"/>
      <c r="H62" s="1589"/>
      <c r="I62" s="1589"/>
      <c r="J62" s="1590"/>
      <c r="K62" s="441" t="s">
        <v>66</v>
      </c>
      <c r="L62" s="741" t="str">
        <f>IF(総合ｱｾｽﾒﾝﾄ!H106="","",総合ｱｾｽﾒﾝﾄ!H106)</f>
        <v/>
      </c>
      <c r="M62" s="742" t="str">
        <f>IF(総合ｱｾｽﾒﾝﾄ!I106="","",総合ｱｾｽﾒﾝﾄ!I106)</f>
        <v/>
      </c>
      <c r="N62" s="404" t="s">
        <v>690</v>
      </c>
      <c r="O62" s="404" t="s">
        <v>72</v>
      </c>
    </row>
    <row r="63" spans="1:15" ht="30" customHeight="1">
      <c r="A63" s="1526" t="s">
        <v>447</v>
      </c>
      <c r="B63" s="435">
        <v>14</v>
      </c>
      <c r="C63" s="1585" t="s">
        <v>713</v>
      </c>
      <c r="D63" s="1586"/>
      <c r="E63" s="1586"/>
      <c r="F63" s="1586"/>
      <c r="G63" s="1586"/>
      <c r="H63" s="1586"/>
      <c r="I63" s="1586"/>
      <c r="J63" s="1587"/>
      <c r="K63" s="440" t="s">
        <v>66</v>
      </c>
      <c r="L63" s="745" t="str">
        <f>IF(総合ｱｾｽﾒﾝﾄ!H35="","",総合ｱｾｽﾒﾝﾄ!H35)</f>
        <v/>
      </c>
      <c r="M63" s="746" t="str">
        <f>IF(総合ｱｾｽﾒﾝﾄ!I35="","",総合ｱｾｽﾒﾝﾄ!I35)</f>
        <v/>
      </c>
      <c r="N63" s="408" t="s">
        <v>72</v>
      </c>
      <c r="O63" s="409" t="s">
        <v>688</v>
      </c>
    </row>
    <row r="64" spans="1:15" ht="21.95" customHeight="1">
      <c r="A64" s="1611"/>
      <c r="B64" s="433">
        <v>15</v>
      </c>
      <c r="C64" s="1601" t="s">
        <v>714</v>
      </c>
      <c r="D64" s="1602"/>
      <c r="E64" s="1602"/>
      <c r="F64" s="1602"/>
      <c r="G64" s="1602"/>
      <c r="H64" s="1602"/>
      <c r="I64" s="1602"/>
      <c r="J64" s="1603"/>
      <c r="K64" s="442" t="s">
        <v>66</v>
      </c>
      <c r="L64" s="745" t="str">
        <f>IF(総合ｱｾｽﾒﾝﾄ!H29="","",総合ｱｾｽﾒﾝﾄ!H29)</f>
        <v/>
      </c>
      <c r="M64" s="746" t="str">
        <f>IF(総合ｱｾｽﾒﾝﾄ!I29="","",総合ｱｾｽﾒﾝﾄ!I29)</f>
        <v/>
      </c>
      <c r="N64" s="408" t="s">
        <v>72</v>
      </c>
      <c r="O64" s="409" t="s">
        <v>688</v>
      </c>
    </row>
    <row r="65" spans="1:15" ht="21.95" customHeight="1">
      <c r="A65" s="1610"/>
      <c r="B65" s="434">
        <v>16</v>
      </c>
      <c r="C65" s="1588" t="s">
        <v>715</v>
      </c>
      <c r="D65" s="1589"/>
      <c r="E65" s="1589"/>
      <c r="F65" s="1589"/>
      <c r="G65" s="1589"/>
      <c r="H65" s="1589"/>
      <c r="I65" s="1589"/>
      <c r="J65" s="1590"/>
      <c r="K65" s="441" t="s">
        <v>66</v>
      </c>
      <c r="L65" s="741" t="str">
        <f>IF(総合ｱｾｽﾒﾝﾄ!H50="","",総合ｱｾｽﾒﾝﾄ!H50)</f>
        <v/>
      </c>
      <c r="M65" s="742" t="str">
        <f>IF(総合ｱｾｽﾒﾝﾄ!I50="","",総合ｱｾｽﾒﾝﾄ!I50)</f>
        <v/>
      </c>
      <c r="N65" s="408" t="s">
        <v>72</v>
      </c>
      <c r="O65" s="409" t="s">
        <v>688</v>
      </c>
    </row>
    <row r="66" spans="1:15" ht="21.95" customHeight="1">
      <c r="A66" s="1526" t="s">
        <v>448</v>
      </c>
      <c r="B66" s="435">
        <v>17</v>
      </c>
      <c r="C66" s="1585" t="s">
        <v>716</v>
      </c>
      <c r="D66" s="1586"/>
      <c r="E66" s="1586"/>
      <c r="F66" s="1586"/>
      <c r="G66" s="1586"/>
      <c r="H66" s="1586"/>
      <c r="I66" s="1586"/>
      <c r="J66" s="1587"/>
      <c r="K66" s="440" t="s">
        <v>66</v>
      </c>
      <c r="L66" s="745" t="str">
        <f>IF(総合ｱｾｽﾒﾝﾄ!H151="","",総合ｱｾｽﾒﾝﾄ!H151)</f>
        <v/>
      </c>
      <c r="M66" s="746" t="str">
        <f>IF(総合ｱｾｽﾒﾝﾄ!I151="","",総合ｱｾｽﾒﾝﾄ!I151)</f>
        <v/>
      </c>
      <c r="N66" s="408" t="s">
        <v>72</v>
      </c>
      <c r="O66" s="409" t="s">
        <v>684</v>
      </c>
    </row>
    <row r="67" spans="1:15" ht="21.95" customHeight="1">
      <c r="A67" s="1611"/>
      <c r="B67" s="434">
        <v>18</v>
      </c>
      <c r="C67" s="1588" t="s">
        <v>315</v>
      </c>
      <c r="D67" s="1589"/>
      <c r="E67" s="1589"/>
      <c r="F67" s="1589"/>
      <c r="G67" s="1589"/>
      <c r="H67" s="1589"/>
      <c r="I67" s="1589"/>
      <c r="J67" s="1590"/>
      <c r="K67" s="441" t="s">
        <v>66</v>
      </c>
      <c r="L67" s="741" t="str">
        <f>IF(総合ｱｾｽﾒﾝﾄ!H152="","",総合ｱｾｽﾒﾝﾄ!H152)</f>
        <v/>
      </c>
      <c r="M67" s="742" t="str">
        <f>IF(総合ｱｾｽﾒﾝﾄ!I152="","",総合ｱｾｽﾒﾝﾄ!I152)</f>
        <v/>
      </c>
      <c r="N67" s="408" t="s">
        <v>690</v>
      </c>
      <c r="O67" s="409" t="s">
        <v>684</v>
      </c>
    </row>
    <row r="68" spans="1:15" ht="21.95" customHeight="1">
      <c r="A68" s="1526" t="s">
        <v>68</v>
      </c>
      <c r="B68" s="435">
        <v>19</v>
      </c>
      <c r="C68" s="1585" t="s">
        <v>176</v>
      </c>
      <c r="D68" s="1586"/>
      <c r="E68" s="1586"/>
      <c r="F68" s="1586"/>
      <c r="G68" s="1586"/>
      <c r="H68" s="1586"/>
      <c r="I68" s="1586"/>
      <c r="J68" s="1587"/>
      <c r="K68" s="440" t="s">
        <v>66</v>
      </c>
      <c r="L68" s="745" t="str">
        <f>IF(総合ｱｾｽﾒﾝﾄ!H63="","",総合ｱｾｽﾒﾝﾄ!H63)</f>
        <v/>
      </c>
      <c r="M68" s="746" t="str">
        <f>IF(総合ｱｾｽﾒﾝﾄ!I63="","",総合ｱｾｽﾒﾝﾄ!I63)</f>
        <v/>
      </c>
      <c r="N68" s="408" t="s">
        <v>682</v>
      </c>
      <c r="O68" s="409" t="s">
        <v>72</v>
      </c>
    </row>
    <row r="69" spans="1:15" ht="21.95" customHeight="1">
      <c r="A69" s="1549"/>
      <c r="B69" s="433">
        <v>20</v>
      </c>
      <c r="C69" s="1601" t="s">
        <v>178</v>
      </c>
      <c r="D69" s="1602"/>
      <c r="E69" s="1602"/>
      <c r="F69" s="1602"/>
      <c r="G69" s="1602"/>
      <c r="H69" s="1602"/>
      <c r="I69" s="1602"/>
      <c r="J69" s="1603"/>
      <c r="K69" s="442" t="s">
        <v>66</v>
      </c>
      <c r="L69" s="745" t="str">
        <f>IF(総合ｱｾｽﾒﾝﾄ!H64="","",総合ｱｾｽﾒﾝﾄ!H64)</f>
        <v/>
      </c>
      <c r="M69" s="746" t="str">
        <f>IF(総合ｱｾｽﾒﾝﾄ!I64="","",総合ｱｾｽﾒﾝﾄ!I64)</f>
        <v/>
      </c>
      <c r="N69" s="408" t="s">
        <v>682</v>
      </c>
      <c r="O69" s="409" t="s">
        <v>72</v>
      </c>
    </row>
    <row r="70" spans="1:15" ht="21.95" customHeight="1">
      <c r="A70" s="1549"/>
      <c r="B70" s="433">
        <v>21</v>
      </c>
      <c r="C70" s="1601" t="s">
        <v>180</v>
      </c>
      <c r="D70" s="1602"/>
      <c r="E70" s="1602"/>
      <c r="F70" s="1602"/>
      <c r="G70" s="1602"/>
      <c r="H70" s="1602"/>
      <c r="I70" s="1602"/>
      <c r="J70" s="1603"/>
      <c r="K70" s="442" t="s">
        <v>66</v>
      </c>
      <c r="L70" s="745" t="str">
        <f>IF(総合ｱｾｽﾒﾝﾄ!H65="","",総合ｱｾｽﾒﾝﾄ!H65)</f>
        <v/>
      </c>
      <c r="M70" s="746" t="str">
        <f>IF(総合ｱｾｽﾒﾝﾄ!I65="","",総合ｱｾｽﾒﾝﾄ!I65)</f>
        <v/>
      </c>
      <c r="N70" s="408" t="s">
        <v>682</v>
      </c>
      <c r="O70" s="409" t="s">
        <v>72</v>
      </c>
    </row>
    <row r="71" spans="1:15" ht="21.95" customHeight="1">
      <c r="A71" s="1549"/>
      <c r="B71" s="433">
        <v>22</v>
      </c>
      <c r="C71" s="1601" t="s">
        <v>182</v>
      </c>
      <c r="D71" s="1602"/>
      <c r="E71" s="1602"/>
      <c r="F71" s="1602"/>
      <c r="G71" s="1602"/>
      <c r="H71" s="1602"/>
      <c r="I71" s="1602"/>
      <c r="J71" s="1603"/>
      <c r="K71" s="442" t="s">
        <v>66</v>
      </c>
      <c r="L71" s="745" t="str">
        <f>IF(総合ｱｾｽﾒﾝﾄ!H66="","",総合ｱｾｽﾒﾝﾄ!H66)</f>
        <v/>
      </c>
      <c r="M71" s="746" t="str">
        <f>IF(総合ｱｾｽﾒﾝﾄ!I66="","",総合ｱｾｽﾒﾝﾄ!I66)</f>
        <v/>
      </c>
      <c r="N71" s="408" t="s">
        <v>682</v>
      </c>
      <c r="O71" s="409" t="s">
        <v>684</v>
      </c>
    </row>
    <row r="72" spans="1:15" ht="21.95" customHeight="1">
      <c r="A72" s="1582"/>
      <c r="B72" s="434">
        <v>23</v>
      </c>
      <c r="C72" s="1588" t="s">
        <v>184</v>
      </c>
      <c r="D72" s="1589"/>
      <c r="E72" s="1589"/>
      <c r="F72" s="1589"/>
      <c r="G72" s="1589"/>
      <c r="H72" s="1589"/>
      <c r="I72" s="1589"/>
      <c r="J72" s="1590"/>
      <c r="K72" s="441" t="s">
        <v>66</v>
      </c>
      <c r="L72" s="741" t="str">
        <f>IF(総合ｱｾｽﾒﾝﾄ!H67="","",総合ｱｾｽﾒﾝﾄ!H67)</f>
        <v/>
      </c>
      <c r="M72" s="742" t="str">
        <f>IF(総合ｱｾｽﾒﾝﾄ!I67="","",総合ｱｾｽﾒﾝﾄ!I67)</f>
        <v/>
      </c>
      <c r="N72" s="408" t="s">
        <v>682</v>
      </c>
      <c r="O72" s="409" t="s">
        <v>684</v>
      </c>
    </row>
    <row r="73" spans="1:15" ht="21.95" customHeight="1">
      <c r="A73" s="1611" t="s">
        <v>717</v>
      </c>
      <c r="B73" s="435">
        <v>24</v>
      </c>
      <c r="C73" s="1585" t="s">
        <v>293</v>
      </c>
      <c r="D73" s="1586"/>
      <c r="E73" s="1586"/>
      <c r="F73" s="1586"/>
      <c r="G73" s="1586"/>
      <c r="H73" s="1586"/>
      <c r="I73" s="1586"/>
      <c r="J73" s="1587"/>
      <c r="K73" s="440" t="s">
        <v>66</v>
      </c>
      <c r="L73" s="745" t="str">
        <f>IF(総合ｱｾｽﾒﾝﾄ!H135="","",総合ｱｾｽﾒﾝﾄ!H135)</f>
        <v/>
      </c>
      <c r="M73" s="746" t="str">
        <f>IF(総合ｱｾｽﾒﾝﾄ!I135="","",総合ｱｾｽﾒﾝﾄ!I135)</f>
        <v/>
      </c>
      <c r="N73" s="408" t="s">
        <v>690</v>
      </c>
      <c r="O73" s="409" t="s">
        <v>684</v>
      </c>
    </row>
    <row r="74" spans="1:15" ht="21.95" customHeight="1">
      <c r="A74" s="1608"/>
      <c r="B74" s="433">
        <v>25</v>
      </c>
      <c r="C74" s="1601" t="s">
        <v>294</v>
      </c>
      <c r="D74" s="1602"/>
      <c r="E74" s="1602"/>
      <c r="F74" s="1602"/>
      <c r="G74" s="1602"/>
      <c r="H74" s="1602"/>
      <c r="I74" s="1602"/>
      <c r="J74" s="1603"/>
      <c r="K74" s="442" t="s">
        <v>66</v>
      </c>
      <c r="L74" s="745" t="str">
        <f>IF(総合ｱｾｽﾒﾝﾄ!H136="","",総合ｱｾｽﾒﾝﾄ!H136)</f>
        <v/>
      </c>
      <c r="M74" s="746" t="str">
        <f>IF(総合ｱｾｽﾒﾝﾄ!I136="","",総合ｱｾｽﾒﾝﾄ!I136)</f>
        <v/>
      </c>
      <c r="N74" s="408" t="s">
        <v>690</v>
      </c>
      <c r="O74" s="409" t="s">
        <v>684</v>
      </c>
    </row>
    <row r="75" spans="1:15" ht="21.95" customHeight="1">
      <c r="A75" s="1608"/>
      <c r="B75" s="433">
        <v>26</v>
      </c>
      <c r="C75" s="1601" t="s">
        <v>228</v>
      </c>
      <c r="D75" s="1602"/>
      <c r="E75" s="1602"/>
      <c r="F75" s="1602"/>
      <c r="G75" s="1602"/>
      <c r="H75" s="1602"/>
      <c r="I75" s="1602"/>
      <c r="J75" s="1603"/>
      <c r="K75" s="442" t="s">
        <v>66</v>
      </c>
      <c r="L75" s="745" t="str">
        <f>IF(総合ｱｾｽﾒﾝﾄ!H90="","",総合ｱｾｽﾒﾝﾄ!H90)</f>
        <v/>
      </c>
      <c r="M75" s="746" t="str">
        <f>IF(総合ｱｾｽﾒﾝﾄ!I90="","",総合ｱｾｽﾒﾝﾄ!I90)</f>
        <v/>
      </c>
      <c r="N75" s="408" t="s">
        <v>690</v>
      </c>
      <c r="O75" s="409" t="s">
        <v>72</v>
      </c>
    </row>
    <row r="76" spans="1:15" ht="21.95" customHeight="1">
      <c r="A76" s="1635"/>
      <c r="B76" s="434">
        <v>27</v>
      </c>
      <c r="C76" s="1588" t="s">
        <v>191</v>
      </c>
      <c r="D76" s="1589"/>
      <c r="E76" s="1589"/>
      <c r="F76" s="1589"/>
      <c r="G76" s="1589"/>
      <c r="H76" s="1589"/>
      <c r="I76" s="1589"/>
      <c r="J76" s="1590"/>
      <c r="K76" s="441" t="s">
        <v>66</v>
      </c>
      <c r="L76" s="741" t="str">
        <f>IF(総合ｱｾｽﾒﾝﾄ!H70="","",総合ｱｾｽﾒﾝﾄ!H70)</f>
        <v/>
      </c>
      <c r="M76" s="742" t="str">
        <f>IF(総合ｱｾｽﾒﾝﾄ!I70="","",総合ｱｾｽﾒﾝﾄ!I70)</f>
        <v/>
      </c>
      <c r="N76" s="408" t="s">
        <v>690</v>
      </c>
      <c r="O76" s="409" t="s">
        <v>688</v>
      </c>
    </row>
    <row r="77" spans="1:15" ht="21.95" customHeight="1">
      <c r="A77" s="1609" t="s">
        <v>718</v>
      </c>
      <c r="B77" s="435">
        <v>28</v>
      </c>
      <c r="C77" s="1585" t="s">
        <v>305</v>
      </c>
      <c r="D77" s="1586"/>
      <c r="E77" s="1586"/>
      <c r="F77" s="1586"/>
      <c r="G77" s="1586"/>
      <c r="H77" s="1586"/>
      <c r="I77" s="1586"/>
      <c r="J77" s="1587"/>
      <c r="K77" s="440" t="s">
        <v>66</v>
      </c>
      <c r="L77" s="745" t="str">
        <f>IF(総合ｱｾｽﾒﾝﾄ!H143="","",総合ｱｾｽﾒﾝﾄ!H143)</f>
        <v/>
      </c>
      <c r="M77" s="746" t="str">
        <f>IF(総合ｱｾｽﾒﾝﾄ!I143="","",総合ｱｾｽﾒﾝﾄ!I143)</f>
        <v/>
      </c>
      <c r="N77" s="408" t="s">
        <v>690</v>
      </c>
      <c r="O77" s="409" t="s">
        <v>684</v>
      </c>
    </row>
    <row r="78" spans="1:15" ht="21.95" customHeight="1" thickBot="1">
      <c r="A78" s="1610"/>
      <c r="B78" s="434">
        <v>29</v>
      </c>
      <c r="C78" s="1588" t="s">
        <v>289</v>
      </c>
      <c r="D78" s="1589"/>
      <c r="E78" s="1589"/>
      <c r="F78" s="1589"/>
      <c r="G78" s="1589"/>
      <c r="H78" s="1589"/>
      <c r="I78" s="1589"/>
      <c r="J78" s="1590"/>
      <c r="K78" s="441" t="s">
        <v>66</v>
      </c>
      <c r="L78" s="745" t="str">
        <f>IF(総合ｱｾｽﾒﾝﾄ!H133="","",総合ｱｾｽﾒﾝﾄ!H133)</f>
        <v/>
      </c>
      <c r="M78" s="746" t="str">
        <f>IF(総合ｱｾｽﾒﾝﾄ!I133="","",総合ｱｾｽﾒﾝﾄ!I133)</f>
        <v/>
      </c>
      <c r="N78" s="408" t="s">
        <v>690</v>
      </c>
      <c r="O78" s="409" t="s">
        <v>684</v>
      </c>
    </row>
    <row r="79" spans="1:15" ht="12.75" customHeight="1">
      <c r="A79" s="1621" t="s">
        <v>962</v>
      </c>
      <c r="B79" s="1621"/>
      <c r="C79" s="1621"/>
      <c r="D79" s="1621"/>
      <c r="E79" s="1621"/>
      <c r="F79" s="1621"/>
      <c r="G79" s="1621"/>
      <c r="H79" s="1621"/>
      <c r="I79" s="1621"/>
      <c r="J79" s="1622"/>
      <c r="K79" s="1625" t="s">
        <v>701</v>
      </c>
      <c r="L79" s="1612">
        <f>SUM(L50:L78)</f>
        <v>0</v>
      </c>
      <c r="M79" s="1612">
        <f>SUM(M50:M78)</f>
        <v>0</v>
      </c>
      <c r="N79" s="401"/>
      <c r="O79" s="401"/>
    </row>
    <row r="80" spans="1:15" ht="21.75" customHeight="1" thickBot="1">
      <c r="A80" s="1623"/>
      <c r="B80" s="1623"/>
      <c r="C80" s="1623"/>
      <c r="D80" s="1623"/>
      <c r="E80" s="1623"/>
      <c r="F80" s="1623"/>
      <c r="G80" s="1623"/>
      <c r="H80" s="1623"/>
      <c r="I80" s="1623"/>
      <c r="J80" s="1624"/>
      <c r="K80" s="1626"/>
      <c r="L80" s="1613"/>
      <c r="M80" s="1613"/>
      <c r="N80" s="401"/>
      <c r="O80" s="401"/>
    </row>
    <row r="81" spans="1:15" ht="17.25" customHeight="1" thickBot="1">
      <c r="F81" s="401"/>
      <c r="G81" s="401"/>
      <c r="H81" s="401"/>
      <c r="I81" s="401"/>
      <c r="K81" s="1614" t="s">
        <v>719</v>
      </c>
      <c r="L81" s="1616">
        <f>IF(AND(L38="",L79=""),"",SUM(L38,L79))</f>
        <v>0</v>
      </c>
      <c r="M81" s="1616">
        <f>IF(AND(M38="",M79=""),"",SUM(M38,M79))</f>
        <v>0</v>
      </c>
      <c r="N81" s="401"/>
      <c r="O81" s="401"/>
    </row>
    <row r="82" spans="1:15" ht="17.25" customHeight="1" thickBot="1">
      <c r="B82" s="443"/>
      <c r="C82" s="443"/>
      <c r="D82" s="444" t="s">
        <v>60</v>
      </c>
      <c r="E82" s="445" t="s">
        <v>61</v>
      </c>
      <c r="F82" s="401"/>
      <c r="G82" s="401"/>
      <c r="H82" s="401"/>
      <c r="I82" s="401"/>
      <c r="K82" s="1615"/>
      <c r="L82" s="1617"/>
      <c r="M82" s="1617"/>
      <c r="N82" s="401"/>
      <c r="O82" s="401"/>
    </row>
    <row r="83" spans="1:15" ht="18.75">
      <c r="A83" s="1628" t="s">
        <v>431</v>
      </c>
      <c r="B83" s="1631" t="s">
        <v>441</v>
      </c>
      <c r="C83" s="1632"/>
      <c r="D83" s="446" t="str">
        <f>IF(OR(COUNTBLANK(L17:L21)&lt;5,COUNTBLANK(L50:L51)&lt;2),SUM(L17:L21,L50:L51),"")</f>
        <v/>
      </c>
      <c r="E83" s="447" t="str">
        <f>IF(OR(COUNTBLANK(M17:M21)&lt;5,COUNTBLANK(M50:M51)&lt;2),SUM(M17:M21,M50:M51),"")</f>
        <v/>
      </c>
      <c r="F83" s="401"/>
      <c r="G83" s="401"/>
      <c r="H83" s="401"/>
      <c r="I83" s="401"/>
      <c r="J83" s="401"/>
      <c r="K83" s="428"/>
      <c r="L83" s="577"/>
      <c r="M83" s="577"/>
      <c r="N83" s="401"/>
      <c r="O83" s="401"/>
    </row>
    <row r="84" spans="1:15" ht="18.75">
      <c r="A84" s="1629"/>
      <c r="B84" s="1633" t="s">
        <v>451</v>
      </c>
      <c r="C84" s="1634"/>
      <c r="D84" s="448" t="str">
        <f>IF(OR(COUNTBLANK(L12:L16)&lt;5,COUNTBLANK(L52:L59)&lt;8,COUNTBLANK(L63:L66)&lt;4),SUM(L12:L16,L52:L59,L63:L66),"")</f>
        <v/>
      </c>
      <c r="E84" s="449" t="str">
        <f>IF(OR(COUNTBLANK(M12:M16)&lt;5,COUNTBLANK(M52:M59)&lt;8,COUNTBLANK(M63:M66)&lt;4),SUM(M12:M16,M52:M59,M63:M66),"")</f>
        <v/>
      </c>
      <c r="F84" s="401"/>
      <c r="G84" s="401"/>
      <c r="H84" s="401"/>
      <c r="I84" s="401"/>
      <c r="J84" s="401"/>
      <c r="K84" s="428"/>
      <c r="L84" s="577"/>
      <c r="M84" s="577"/>
      <c r="N84" s="401"/>
      <c r="O84" s="401"/>
    </row>
    <row r="85" spans="1:15" ht="17.25" customHeight="1">
      <c r="A85" s="1629"/>
      <c r="B85" s="1633" t="s">
        <v>452</v>
      </c>
      <c r="C85" s="1634"/>
      <c r="D85" s="448" t="str">
        <f>IF(OR(COUNTBLANK(L28:L29)&lt;2,COUNTBLANK(L68:L72)&lt;5),SUM(L28:L29,L68:L72),"")</f>
        <v/>
      </c>
      <c r="E85" s="449" t="str">
        <f>IF(OR(COUNTBLANK(M28:M29)&lt;2,COUNTBLANK(M68:M72)&lt;5),SUM(M28:M29,M68:M72),"")</f>
        <v/>
      </c>
    </row>
    <row r="86" spans="1:15" ht="17.25" customHeight="1">
      <c r="A86" s="1630"/>
      <c r="B86" s="1633" t="s">
        <v>453</v>
      </c>
      <c r="C86" s="1634"/>
      <c r="D86" s="448" t="str">
        <f>IF(OR(COUNTBLANK(L22)&lt;1,COUNTBLANK(L25:L27)&lt;3,COUNTBLANK(L30:L37)&lt;8,COUNTBLANK(L60:L62)&lt;3,COUNTBLANK(L67)&lt;1,COUNTBLANK(L73:L78)&lt;6),SUM(L22,L25:L27,L30:L37,L60:L62,L67,L73:L78),"")</f>
        <v/>
      </c>
      <c r="E86" s="449" t="str">
        <f>IF(OR(COUNTBLANK(M22)&lt;1,COUNTBLANK(M25:M27)&lt;3,COUNTBLANK(M30:M37)&lt;8,COUNTBLANK(M60:M62)&lt;3,COUNTBLANK(M67)&lt;1,COUNTBLANK(M73:M78)&lt;6),SUM(M22,M25:M27,M30:M37,M60:M62,M67,M73:M78),"")</f>
        <v/>
      </c>
    </row>
    <row r="87" spans="1:15" ht="24" customHeight="1" thickBot="1">
      <c r="A87" s="1618" t="s">
        <v>430</v>
      </c>
      <c r="B87" s="1619"/>
      <c r="C87" s="1620"/>
      <c r="D87" s="450" t="str">
        <f>IF((COUNTBLANK(D83:D86)&lt;4),SUM(D83:D86),"")</f>
        <v/>
      </c>
      <c r="E87" s="451" t="str">
        <f>IF((COUNTBLANK(E83:E86)&lt;4),SUM(E83:E86),"")</f>
        <v/>
      </c>
    </row>
    <row r="88" spans="1:15" ht="24" customHeight="1"/>
    <row r="89" spans="1:15" ht="24" customHeight="1"/>
    <row r="90" spans="1:15" ht="24" customHeight="1"/>
  </sheetData>
  <sheetProtection sheet="1"/>
  <dataConsolidate/>
  <mergeCells count="121">
    <mergeCell ref="A2:O2"/>
    <mergeCell ref="A45:O45"/>
    <mergeCell ref="A83:A86"/>
    <mergeCell ref="B83:C83"/>
    <mergeCell ref="B84:C84"/>
    <mergeCell ref="B85:C85"/>
    <mergeCell ref="B86:C86"/>
    <mergeCell ref="A73:A76"/>
    <mergeCell ref="C73:J73"/>
    <mergeCell ref="C74:J74"/>
    <mergeCell ref="A87:C87"/>
    <mergeCell ref="A79:J80"/>
    <mergeCell ref="K79:K80"/>
    <mergeCell ref="C75:J75"/>
    <mergeCell ref="C76:J76"/>
    <mergeCell ref="L79:L80"/>
    <mergeCell ref="A77:A78"/>
    <mergeCell ref="M79:M80"/>
    <mergeCell ref="K81:K82"/>
    <mergeCell ref="L81:L82"/>
    <mergeCell ref="M81:M82"/>
    <mergeCell ref="C77:J77"/>
    <mergeCell ref="C78:J78"/>
    <mergeCell ref="A68:A72"/>
    <mergeCell ref="C68:J68"/>
    <mergeCell ref="C69:J69"/>
    <mergeCell ref="C70:J70"/>
    <mergeCell ref="C71:J71"/>
    <mergeCell ref="C72:J72"/>
    <mergeCell ref="A63:A65"/>
    <mergeCell ref="C63:J63"/>
    <mergeCell ref="C64:J64"/>
    <mergeCell ref="C65:J65"/>
    <mergeCell ref="A66:A67"/>
    <mergeCell ref="C66:J66"/>
    <mergeCell ref="C67:J67"/>
    <mergeCell ref="A58:A59"/>
    <mergeCell ref="C58:J58"/>
    <mergeCell ref="C59:J59"/>
    <mergeCell ref="C60:J60"/>
    <mergeCell ref="A61:A62"/>
    <mergeCell ref="C61:J61"/>
    <mergeCell ref="C62:J62"/>
    <mergeCell ref="A52:A54"/>
    <mergeCell ref="C52:J52"/>
    <mergeCell ref="C53:J53"/>
    <mergeCell ref="C54:J54"/>
    <mergeCell ref="C55:J55"/>
    <mergeCell ref="A56:A57"/>
    <mergeCell ref="C56:J56"/>
    <mergeCell ref="C57:J57"/>
    <mergeCell ref="N47:O47"/>
    <mergeCell ref="N48:N49"/>
    <mergeCell ref="O48:O49"/>
    <mergeCell ref="A50:A51"/>
    <mergeCell ref="C50:J50"/>
    <mergeCell ref="C51:J51"/>
    <mergeCell ref="A47:A49"/>
    <mergeCell ref="B47:B49"/>
    <mergeCell ref="C47:J49"/>
    <mergeCell ref="K47:K49"/>
    <mergeCell ref="L47:M48"/>
    <mergeCell ref="A33:A37"/>
    <mergeCell ref="C33:J33"/>
    <mergeCell ref="C34:J34"/>
    <mergeCell ref="C35:J35"/>
    <mergeCell ref="C36:J36"/>
    <mergeCell ref="C37:J37"/>
    <mergeCell ref="A28:A29"/>
    <mergeCell ref="C28:J28"/>
    <mergeCell ref="C29:J29"/>
    <mergeCell ref="A30:A32"/>
    <mergeCell ref="C30:J30"/>
    <mergeCell ref="C31:J31"/>
    <mergeCell ref="C32:J32"/>
    <mergeCell ref="A25:A27"/>
    <mergeCell ref="C25:J25"/>
    <mergeCell ref="C26:J26"/>
    <mergeCell ref="C27:J27"/>
    <mergeCell ref="A22:A24"/>
    <mergeCell ref="C22:J22"/>
    <mergeCell ref="B23:B24"/>
    <mergeCell ref="C21:J21"/>
    <mergeCell ref="N23:N24"/>
    <mergeCell ref="L23:L24"/>
    <mergeCell ref="H23:I23"/>
    <mergeCell ref="K23:K24"/>
    <mergeCell ref="O23:O24"/>
    <mergeCell ref="H24:I24"/>
    <mergeCell ref="M23:M24"/>
    <mergeCell ref="C15:J15"/>
    <mergeCell ref="C16:J16"/>
    <mergeCell ref="C17:J17"/>
    <mergeCell ref="C18:J18"/>
    <mergeCell ref="C19:J19"/>
    <mergeCell ref="C20:J20"/>
    <mergeCell ref="A17:A21"/>
    <mergeCell ref="A9:A11"/>
    <mergeCell ref="B9:B11"/>
    <mergeCell ref="C9:J11"/>
    <mergeCell ref="K9:K11"/>
    <mergeCell ref="L9:M10"/>
    <mergeCell ref="A12:A16"/>
    <mergeCell ref="C12:J12"/>
    <mergeCell ref="C13:J13"/>
    <mergeCell ref="C14:J14"/>
    <mergeCell ref="N9:O9"/>
    <mergeCell ref="N10:N11"/>
    <mergeCell ref="O10:O11"/>
    <mergeCell ref="K4:O5"/>
    <mergeCell ref="B5:C7"/>
    <mergeCell ref="D5:G7"/>
    <mergeCell ref="K6:O7"/>
    <mergeCell ref="H4:H5"/>
    <mergeCell ref="H6:H7"/>
    <mergeCell ref="A4:A7"/>
    <mergeCell ref="B4:C4"/>
    <mergeCell ref="D4:G4"/>
    <mergeCell ref="I4:I7"/>
    <mergeCell ref="J4:J5"/>
    <mergeCell ref="J6:J7"/>
  </mergeCells>
  <phoneticPr fontId="54"/>
  <conditionalFormatting sqref="L38:M38">
    <cfRule type="cellIs" dxfId="10" priority="6" stopIfTrue="1" operator="equal">
      <formula>0</formula>
    </cfRule>
  </conditionalFormatting>
  <conditionalFormatting sqref="L79:M80">
    <cfRule type="cellIs" dxfId="9" priority="5" stopIfTrue="1" operator="equal">
      <formula>0</formula>
    </cfRule>
  </conditionalFormatting>
  <conditionalFormatting sqref="L81:M82">
    <cfRule type="cellIs" dxfId="8" priority="4" stopIfTrue="1" operator="equal">
      <formula>0</formula>
    </cfRule>
  </conditionalFormatting>
  <conditionalFormatting sqref="J23:J24">
    <cfRule type="cellIs" dxfId="7" priority="2" stopIfTrue="1" operator="greaterThanOrEqual">
      <formula>25</formula>
    </cfRule>
  </conditionalFormatting>
  <pageMargins left="0.59055118110236227" right="0.39370078740157483" top="0.74803149606299213" bottom="0.19685039370078741" header="0.31496062992125984" footer="0.31496062992125984"/>
  <pageSetup paperSize="9" scale="77" fitToHeight="0" orientation="portrait" r:id="rId1"/>
  <headerFooter>
    <oddFooter>&amp;C&amp;P/&amp;N</oddFooter>
  </headerFooter>
  <rowBreaks count="1" manualBreakCount="1">
    <brk id="43" max="1638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33"/>
    <pageSetUpPr fitToPage="1"/>
  </sheetPr>
  <dimension ref="A1:O82"/>
  <sheetViews>
    <sheetView workbookViewId="0">
      <selection activeCell="M74" sqref="M74"/>
    </sheetView>
  </sheetViews>
  <sheetFormatPr defaultRowHeight="13.5"/>
  <cols>
    <col min="1" max="1" width="2.5" style="473" customWidth="1"/>
    <col min="2" max="3" width="3.75" style="473" customWidth="1"/>
    <col min="4" max="4" width="8.375" style="473" customWidth="1"/>
    <col min="5" max="5" width="12.375" style="473" customWidth="1"/>
    <col min="6" max="6" width="6.75" style="473" customWidth="1"/>
    <col min="7" max="7" width="15.25" style="473" customWidth="1"/>
    <col min="8" max="8" width="4" style="473" customWidth="1"/>
    <col min="9" max="9" width="3.375" style="473" customWidth="1"/>
    <col min="10" max="10" width="6.75" style="473" customWidth="1"/>
    <col min="11" max="12" width="6.625" style="473" customWidth="1"/>
    <col min="13" max="13" width="20.125" style="473" customWidth="1"/>
    <col min="14" max="16384" width="9" style="473"/>
  </cols>
  <sheetData>
    <row r="1" spans="1:15" ht="24">
      <c r="A1" s="1792" t="s">
        <v>802</v>
      </c>
      <c r="B1" s="1792"/>
      <c r="C1" s="1792"/>
      <c r="D1" s="1792"/>
      <c r="E1" s="1792"/>
      <c r="F1" s="1792"/>
      <c r="G1" s="1792"/>
      <c r="H1" s="1792"/>
      <c r="I1" s="1792"/>
      <c r="J1" s="1792"/>
      <c r="K1" s="1792"/>
      <c r="L1" s="1792"/>
      <c r="M1" s="1792"/>
    </row>
    <row r="2" spans="1:15" ht="9" customHeight="1" thickBot="1"/>
    <row r="3" spans="1:15" ht="16.5" customHeight="1">
      <c r="A3" s="1780" t="s">
        <v>347</v>
      </c>
      <c r="B3" s="1781"/>
      <c r="C3" s="1781"/>
      <c r="D3" s="556" t="s">
        <v>348</v>
      </c>
      <c r="E3" s="1764" t="str">
        <f>IF(ISBLANK(共通ｼｰﾄ!C6),"",共通ｼｰﾄ!C6)</f>
        <v/>
      </c>
      <c r="F3" s="1764"/>
      <c r="G3" s="1765"/>
      <c r="H3" s="1814" t="str">
        <f ca="1">IF(ISBLANK(共通ｼｰﾄ!L6),"",共通ｼｰﾄ!L6)</f>
        <v/>
      </c>
      <c r="I3" s="1766" t="s">
        <v>349</v>
      </c>
      <c r="J3" s="1767"/>
      <c r="K3" s="1772" t="s">
        <v>60</v>
      </c>
      <c r="L3" s="1805" t="str">
        <f>IF(AND(ISBLANK(共通ｼｰﾄ!C19),ISBLANK(共通ｼｰﾄ!I19)),"",IF(ISBLANK(共通ｼｰﾄ!C19),共通ｼｰﾄ!I19,共通ｼｰﾄ!C19))</f>
        <v/>
      </c>
      <c r="M3" s="1806"/>
    </row>
    <row r="4" spans="1:15" ht="7.5" customHeight="1">
      <c r="A4" s="1782"/>
      <c r="B4" s="1783"/>
      <c r="C4" s="1783"/>
      <c r="D4" s="1809"/>
      <c r="E4" s="1775" t="str">
        <f>IF(ISBLANK(共通ｼｰﾄ!C7),"",共通ｼｰﾄ!C7)</f>
        <v/>
      </c>
      <c r="F4" s="1775"/>
      <c r="G4" s="1776"/>
      <c r="H4" s="1815"/>
      <c r="I4" s="1768"/>
      <c r="J4" s="1769"/>
      <c r="K4" s="1773"/>
      <c r="L4" s="1807"/>
      <c r="M4" s="1808"/>
    </row>
    <row r="5" spans="1:15" ht="7.5" customHeight="1">
      <c r="A5" s="1784"/>
      <c r="B5" s="1785"/>
      <c r="C5" s="1785"/>
      <c r="D5" s="1810"/>
      <c r="E5" s="1775"/>
      <c r="F5" s="1775"/>
      <c r="G5" s="1776"/>
      <c r="H5" s="1816" t="str">
        <f>IF(ISBLANK(共通ｼｰﾄ!G7),"",共通ｼｰﾄ!G7)</f>
        <v/>
      </c>
      <c r="I5" s="1768"/>
      <c r="J5" s="1769"/>
      <c r="K5" s="1773" t="s">
        <v>61</v>
      </c>
      <c r="L5" s="1807" t="str">
        <f>IF(AND(ISBLANK(共通ｼｰﾄ!C20),ISBLANK(共通ｼｰﾄ!I20)),"",IF(ISBLANK(共通ｼｰﾄ!C20),共通ｼｰﾄ!I20,共通ｼｰﾄ!C20))</f>
        <v/>
      </c>
      <c r="M5" s="1808"/>
    </row>
    <row r="6" spans="1:15" ht="16.5" customHeight="1" thickBot="1">
      <c r="A6" s="1786"/>
      <c r="B6" s="1787"/>
      <c r="C6" s="1787"/>
      <c r="D6" s="1811"/>
      <c r="E6" s="1777"/>
      <c r="F6" s="1777"/>
      <c r="G6" s="1778"/>
      <c r="H6" s="1817"/>
      <c r="I6" s="1770"/>
      <c r="J6" s="1771"/>
      <c r="K6" s="1774"/>
      <c r="L6" s="1812"/>
      <c r="M6" s="1813"/>
    </row>
    <row r="7" spans="1:15" ht="29.25" customHeight="1" thickBot="1">
      <c r="A7" s="1779"/>
      <c r="B7" s="1779"/>
      <c r="C7" s="1779"/>
      <c r="D7" s="1779"/>
      <c r="E7" s="1779"/>
      <c r="F7" s="1779"/>
      <c r="G7" s="1779"/>
      <c r="H7" s="1779"/>
      <c r="I7" s="1779"/>
      <c r="J7" s="1779"/>
      <c r="K7" s="1779"/>
      <c r="L7" s="1779"/>
      <c r="M7" s="1779"/>
    </row>
    <row r="8" spans="1:15" ht="27" customHeight="1">
      <c r="A8" s="1793" t="s">
        <v>964</v>
      </c>
      <c r="B8" s="1794"/>
      <c r="C8" s="1794"/>
      <c r="D8" s="499" t="s">
        <v>971</v>
      </c>
      <c r="E8" s="1797" t="str">
        <f>IF(ISBLANK(共通ｼｰﾄ!C18),"",共通ｼｰﾄ!C18)</f>
        <v/>
      </c>
      <c r="F8" s="1798"/>
      <c r="G8" s="1798"/>
      <c r="H8" s="1801" t="s">
        <v>965</v>
      </c>
      <c r="I8" s="1802"/>
      <c r="J8" s="1788" t="str">
        <f>IF(ISBLANK(共通ｼｰﾄ!C21),"",共通ｼｰﾄ!C21)</f>
        <v/>
      </c>
      <c r="K8" s="1788"/>
      <c r="L8" s="1788"/>
      <c r="M8" s="1789"/>
    </row>
    <row r="9" spans="1:15" ht="27" customHeight="1" thickBot="1">
      <c r="A9" s="1795"/>
      <c r="B9" s="1796"/>
      <c r="C9" s="1796"/>
      <c r="D9" s="500" t="s">
        <v>972</v>
      </c>
      <c r="E9" s="1799" t="str">
        <f>IF(ISBLANK(共通ｼｰﾄ!I18),"",共通ｼｰﾄ!I18)</f>
        <v/>
      </c>
      <c r="F9" s="1800"/>
      <c r="G9" s="1800"/>
      <c r="H9" s="1803"/>
      <c r="I9" s="1804"/>
      <c r="J9" s="1790" t="str">
        <f>IF(ISBLANK(共通ｼｰﾄ!C22),"",共通ｼｰﾄ!C22)</f>
        <v/>
      </c>
      <c r="K9" s="1790"/>
      <c r="L9" s="1790"/>
      <c r="M9" s="1791"/>
    </row>
    <row r="10" spans="1:15" ht="18" customHeight="1">
      <c r="E10" s="1762" t="s">
        <v>1082</v>
      </c>
      <c r="F10" s="1762"/>
      <c r="G10" s="1762"/>
      <c r="H10" s="1762"/>
      <c r="I10" s="1762"/>
      <c r="J10" s="1762"/>
      <c r="K10" s="1762"/>
      <c r="L10" s="1762"/>
      <c r="M10" s="1762"/>
    </row>
    <row r="11" spans="1:15" ht="19.5" customHeight="1" thickBot="1">
      <c r="A11" s="326" t="s">
        <v>350</v>
      </c>
      <c r="E11" s="1763"/>
      <c r="F11" s="1763"/>
      <c r="G11" s="1763"/>
      <c r="H11" s="1763"/>
      <c r="I11" s="1763"/>
      <c r="J11" s="1763"/>
      <c r="K11" s="1763"/>
      <c r="L11" s="1763"/>
      <c r="M11" s="1763"/>
    </row>
    <row r="12" spans="1:15" ht="19.5" customHeight="1" thickBot="1">
      <c r="A12" s="1656"/>
      <c r="B12" s="1658" t="s">
        <v>1067</v>
      </c>
      <c r="C12" s="1660" t="s">
        <v>1068</v>
      </c>
      <c r="D12" s="1650" t="s">
        <v>351</v>
      </c>
      <c r="E12" s="1650"/>
      <c r="F12" s="1651"/>
      <c r="G12" s="1706" t="s">
        <v>352</v>
      </c>
      <c r="H12" s="1650"/>
      <c r="I12" s="1650"/>
      <c r="J12" s="1651"/>
      <c r="K12" s="1708" t="s">
        <v>380</v>
      </c>
      <c r="L12" s="1709"/>
      <c r="M12" s="1710" t="s">
        <v>354</v>
      </c>
    </row>
    <row r="13" spans="1:15" ht="19.5" customHeight="1" thickBot="1">
      <c r="A13" s="1657"/>
      <c r="B13" s="1659"/>
      <c r="C13" s="1661"/>
      <c r="D13" s="1652"/>
      <c r="E13" s="1652"/>
      <c r="F13" s="1653"/>
      <c r="G13" s="1707"/>
      <c r="H13" s="1652"/>
      <c r="I13" s="1652"/>
      <c r="J13" s="1653"/>
      <c r="K13" s="328" t="s">
        <v>60</v>
      </c>
      <c r="L13" s="327" t="s">
        <v>61</v>
      </c>
      <c r="M13" s="1711"/>
      <c r="O13" s="474"/>
    </row>
    <row r="14" spans="1:15" ht="45.75" customHeight="1">
      <c r="A14" s="817">
        <v>1</v>
      </c>
      <c r="B14" s="818" t="s">
        <v>1073</v>
      </c>
      <c r="C14" s="819" t="s">
        <v>1073</v>
      </c>
      <c r="D14" s="1654" t="s">
        <v>605</v>
      </c>
      <c r="E14" s="1654"/>
      <c r="F14" s="1655"/>
      <c r="G14" s="1692" t="s">
        <v>606</v>
      </c>
      <c r="H14" s="1693"/>
      <c r="I14" s="1693"/>
      <c r="J14" s="1694"/>
      <c r="K14" s="631" t="str">
        <f>IF(総合ｱｾｽﾒﾝﾄ!H158="","",総合ｱｾｽﾒﾝﾄ!H158)</f>
        <v/>
      </c>
      <c r="L14" s="654" t="str">
        <f>IF(総合ｱｾｽﾒﾝﾄ!I158="","",総合ｱｾｽﾒﾝﾄ!I158)</f>
        <v/>
      </c>
      <c r="M14" s="632" t="str">
        <f>IF(総合ｱｾｽﾒﾝﾄ!J158="","",総合ｱｾｽﾒﾝﾄ!J158)</f>
        <v/>
      </c>
      <c r="O14" s="474"/>
    </row>
    <row r="15" spans="1:15" ht="45.75" customHeight="1">
      <c r="A15" s="1648">
        <v>2</v>
      </c>
      <c r="B15" s="1664" t="s">
        <v>1070</v>
      </c>
      <c r="C15" s="1663" t="s">
        <v>1074</v>
      </c>
      <c r="D15" s="1662" t="s">
        <v>927</v>
      </c>
      <c r="E15" s="1662"/>
      <c r="F15" s="813" t="s">
        <v>1065</v>
      </c>
      <c r="G15" s="1636" t="s">
        <v>607</v>
      </c>
      <c r="H15" s="1637"/>
      <c r="I15" s="1637"/>
      <c r="J15" s="1638"/>
      <c r="K15" s="633" t="str">
        <f>IF(総合ｱｾｽﾒﾝﾄ!H159="","",総合ｱｾｽﾒﾝﾄ!H159)</f>
        <v/>
      </c>
      <c r="L15" s="633" t="str">
        <f>IF(総合ｱｾｽﾒﾝﾄ!I159="","",総合ｱｾｽﾒﾝﾄ!I159)</f>
        <v/>
      </c>
      <c r="M15" s="634" t="str">
        <f>IF(総合ｱｾｽﾒﾝﾄ!J159="","",総合ｱｾｽﾒﾝﾄ!J159)</f>
        <v/>
      </c>
      <c r="O15" s="474"/>
    </row>
    <row r="16" spans="1:15" ht="45.75" customHeight="1">
      <c r="A16" s="1649"/>
      <c r="B16" s="1664"/>
      <c r="C16" s="1663"/>
      <c r="D16" s="1654"/>
      <c r="E16" s="1654"/>
      <c r="F16" s="823" t="s">
        <v>1066</v>
      </c>
      <c r="G16" s="1749" t="s">
        <v>607</v>
      </c>
      <c r="H16" s="1750"/>
      <c r="I16" s="1750"/>
      <c r="J16" s="1751"/>
      <c r="K16" s="635" t="str">
        <f>IF(総合ｱｾｽﾒﾝﾄ!H160="","",総合ｱｾｽﾒﾝﾄ!H160)</f>
        <v/>
      </c>
      <c r="L16" s="635" t="str">
        <f>IF(総合ｱｾｽﾒﾝﾄ!I160="","",総合ｱｾｽﾒﾝﾄ!I160)</f>
        <v/>
      </c>
      <c r="M16" s="636" t="str">
        <f>IF(総合ｱｾｽﾒﾝﾄ!J160="","",総合ｱｾｽﾒﾝﾄ!J160)</f>
        <v/>
      </c>
      <c r="O16" s="474"/>
    </row>
    <row r="17" spans="1:15" ht="45.75" customHeight="1">
      <c r="A17" s="1648">
        <v>3</v>
      </c>
      <c r="B17" s="824" t="s">
        <v>1071</v>
      </c>
      <c r="C17" s="821" t="s">
        <v>1074</v>
      </c>
      <c r="D17" s="1675" t="s">
        <v>98</v>
      </c>
      <c r="E17" s="1662"/>
      <c r="F17" s="1676"/>
      <c r="G17" s="1636" t="s">
        <v>607</v>
      </c>
      <c r="H17" s="1637"/>
      <c r="I17" s="1637"/>
      <c r="J17" s="1638"/>
      <c r="K17" s="633" t="str">
        <f>IF(総合ｱｾｽﾒﾝﾄ!H161="","",総合ｱｾｽﾒﾝﾄ!H161)</f>
        <v/>
      </c>
      <c r="L17" s="633" t="str">
        <f>IF(総合ｱｾｽﾒﾝﾄ!I161="","",総合ｱｾｽﾒﾝﾄ!I161)</f>
        <v/>
      </c>
      <c r="M17" s="634" t="str">
        <f>IF(総合ｱｾｽﾒﾝﾄ!J161="","",総合ｱｾｽﾒﾝﾄ!J161)</f>
        <v/>
      </c>
      <c r="O17" s="474"/>
    </row>
    <row r="18" spans="1:15" ht="45.75" customHeight="1">
      <c r="A18" s="1649"/>
      <c r="B18" s="825" t="s">
        <v>1080</v>
      </c>
      <c r="C18" s="822" t="s">
        <v>1077</v>
      </c>
      <c r="D18" s="1759" t="s">
        <v>1081</v>
      </c>
      <c r="E18" s="1760"/>
      <c r="F18" s="1761"/>
      <c r="G18" s="1749" t="s">
        <v>1079</v>
      </c>
      <c r="H18" s="1750"/>
      <c r="I18" s="1750"/>
      <c r="J18" s="1751"/>
      <c r="K18" s="831" t="str">
        <f>IF(総合ｱｾｽﾒﾝﾄ!H162="","",総合ｱｾｽﾒﾝﾄ!H162)</f>
        <v/>
      </c>
      <c r="L18" s="831" t="str">
        <f>IF(総合ｱｾｽﾒﾝﾄ!I162="","",総合ｱｾｽﾒﾝﾄ!I162)</f>
        <v/>
      </c>
      <c r="M18" s="636" t="str">
        <f>IF(総合ｱｾｽﾒﾝﾄ!J162="","",総合ｱｾｽﾒﾝﾄ!J162)</f>
        <v/>
      </c>
      <c r="O18" s="474"/>
    </row>
    <row r="19" spans="1:15" ht="45.75" customHeight="1">
      <c r="A19" s="816">
        <v>4</v>
      </c>
      <c r="B19" s="814" t="s">
        <v>1069</v>
      </c>
      <c r="C19" s="818" t="s">
        <v>1074</v>
      </c>
      <c r="D19" s="1645" t="s">
        <v>100</v>
      </c>
      <c r="E19" s="1646"/>
      <c r="F19" s="1647"/>
      <c r="G19" s="1636" t="s">
        <v>608</v>
      </c>
      <c r="H19" s="1637"/>
      <c r="I19" s="1637"/>
      <c r="J19" s="1638"/>
      <c r="K19" s="637" t="str">
        <f>IF(総合ｱｾｽﾒﾝﾄ!H163="","",総合ｱｾｽﾒﾝﾄ!H163)</f>
        <v/>
      </c>
      <c r="L19" s="637" t="str">
        <f>IF(総合ｱｾｽﾒﾝﾄ!I163="","",総合ｱｾｽﾒﾝﾄ!I163)</f>
        <v/>
      </c>
      <c r="M19" s="634" t="str">
        <f>IF(総合ｱｾｽﾒﾝﾄ!J163="","",総合ｱｾｽﾒﾝﾄ!J163)</f>
        <v/>
      </c>
    </row>
    <row r="20" spans="1:15" ht="45.75" customHeight="1">
      <c r="A20" s="816">
        <v>5</v>
      </c>
      <c r="B20" s="814" t="s">
        <v>1072</v>
      </c>
      <c r="C20" s="818" t="s">
        <v>1075</v>
      </c>
      <c r="D20" s="1645" t="s">
        <v>609</v>
      </c>
      <c r="E20" s="1646"/>
      <c r="F20" s="1647"/>
      <c r="G20" s="1636" t="s">
        <v>608</v>
      </c>
      <c r="H20" s="1637"/>
      <c r="I20" s="1637"/>
      <c r="J20" s="1638"/>
      <c r="K20" s="637" t="str">
        <f>IF(総合ｱｾｽﾒﾝﾄ!H164="","",総合ｱｾｽﾒﾝﾄ!H164)</f>
        <v/>
      </c>
      <c r="L20" s="637" t="str">
        <f>IF(総合ｱｾｽﾒﾝﾄ!I164="","",総合ｱｾｽﾒﾝﾄ!I164)</f>
        <v/>
      </c>
      <c r="M20" s="634" t="str">
        <f>IF(総合ｱｾｽﾒﾝﾄ!J164="","",総合ｱｾｽﾒﾝﾄ!J164)</f>
        <v/>
      </c>
    </row>
    <row r="21" spans="1:15" ht="45.75" customHeight="1">
      <c r="A21" s="816">
        <v>6</v>
      </c>
      <c r="B21" s="814" t="s">
        <v>1072</v>
      </c>
      <c r="C21" s="818" t="s">
        <v>1073</v>
      </c>
      <c r="D21" s="1645" t="s">
        <v>103</v>
      </c>
      <c r="E21" s="1646"/>
      <c r="F21" s="1647"/>
      <c r="G21" s="1636" t="s">
        <v>610</v>
      </c>
      <c r="H21" s="1637"/>
      <c r="I21" s="1637"/>
      <c r="J21" s="1638"/>
      <c r="K21" s="637" t="str">
        <f>IF(総合ｱｾｽﾒﾝﾄ!H165="","",総合ｱｾｽﾒﾝﾄ!H165)</f>
        <v/>
      </c>
      <c r="L21" s="637" t="str">
        <f>IF(総合ｱｾｽﾒﾝﾄ!I165="","",総合ｱｾｽﾒﾝﾄ!I165)</f>
        <v/>
      </c>
      <c r="M21" s="634" t="str">
        <f>IF(総合ｱｾｽﾒﾝﾄ!J165="","",総合ｱｾｽﾒﾝﾄ!J165)</f>
        <v/>
      </c>
    </row>
    <row r="22" spans="1:15" ht="45.75" customHeight="1">
      <c r="A22" s="816">
        <v>7</v>
      </c>
      <c r="B22" s="814" t="s">
        <v>1070</v>
      </c>
      <c r="C22" s="818" t="s">
        <v>1076</v>
      </c>
      <c r="D22" s="1645" t="s">
        <v>105</v>
      </c>
      <c r="E22" s="1646"/>
      <c r="F22" s="1647"/>
      <c r="G22" s="1636" t="s">
        <v>610</v>
      </c>
      <c r="H22" s="1637"/>
      <c r="I22" s="1637"/>
      <c r="J22" s="1638"/>
      <c r="K22" s="637" t="str">
        <f>IF(総合ｱｾｽﾒﾝﾄ!H166="","",総合ｱｾｽﾒﾝﾄ!H166)</f>
        <v/>
      </c>
      <c r="L22" s="637" t="str">
        <f>IF(総合ｱｾｽﾒﾝﾄ!I166="","",総合ｱｾｽﾒﾝﾄ!I166)</f>
        <v/>
      </c>
      <c r="M22" s="638" t="str">
        <f>IF(総合ｱｾｽﾒﾝﾄ!J166="","",総合ｱｾｽﾒﾝﾄ!J166)</f>
        <v/>
      </c>
    </row>
    <row r="23" spans="1:15" ht="45.75" customHeight="1">
      <c r="A23" s="816">
        <v>8</v>
      </c>
      <c r="B23" s="814" t="s">
        <v>977</v>
      </c>
      <c r="C23" s="818" t="s">
        <v>1075</v>
      </c>
      <c r="D23" s="1645" t="s">
        <v>106</v>
      </c>
      <c r="E23" s="1646"/>
      <c r="F23" s="1647"/>
      <c r="G23" s="1636" t="s">
        <v>610</v>
      </c>
      <c r="H23" s="1637"/>
      <c r="I23" s="1637"/>
      <c r="J23" s="1638"/>
      <c r="K23" s="637" t="str">
        <f>IF(総合ｱｾｽﾒﾝﾄ!H167="","",総合ｱｾｽﾒﾝﾄ!H167)</f>
        <v/>
      </c>
      <c r="L23" s="637" t="str">
        <f>IF(総合ｱｾｽﾒﾝﾄ!I167="","",総合ｱｾｽﾒﾝﾄ!I167)</f>
        <v/>
      </c>
      <c r="M23" s="638" t="str">
        <f>IF(総合ｱｾｽﾒﾝﾄ!J167="","",総合ｱｾｽﾒﾝﾄ!J167)</f>
        <v/>
      </c>
    </row>
    <row r="24" spans="1:15" ht="45.75" customHeight="1" thickBot="1">
      <c r="A24" s="799">
        <v>9</v>
      </c>
      <c r="B24" s="815" t="s">
        <v>1073</v>
      </c>
      <c r="C24" s="820" t="s">
        <v>1074</v>
      </c>
      <c r="D24" s="1642" t="s">
        <v>107</v>
      </c>
      <c r="E24" s="1643"/>
      <c r="F24" s="1644"/>
      <c r="G24" s="1639" t="s">
        <v>610</v>
      </c>
      <c r="H24" s="1640"/>
      <c r="I24" s="1640"/>
      <c r="J24" s="1641"/>
      <c r="K24" s="639" t="str">
        <f>IF(総合ｱｾｽﾒﾝﾄ!H168="","",総合ｱｾｽﾒﾝﾄ!H168)</f>
        <v/>
      </c>
      <c r="L24" s="639" t="str">
        <f>IF(総合ｱｾｽﾒﾝﾄ!I168="","",総合ｱｾｽﾒﾝﾄ!I168)</f>
        <v/>
      </c>
      <c r="M24" s="640" t="str">
        <f>IF(総合ｱｾｽﾒﾝﾄ!J168="","",総合ｱｾｽﾒﾝﾄ!J168)</f>
        <v/>
      </c>
    </row>
    <row r="25" spans="1:15" ht="17.25" customHeight="1"/>
    <row r="26" spans="1:15" ht="20.25" customHeight="1" thickBot="1">
      <c r="A26" s="326" t="s">
        <v>379</v>
      </c>
    </row>
    <row r="27" spans="1:15" ht="14.25" thickBot="1">
      <c r="A27" s="1702"/>
      <c r="B27" s="1703"/>
      <c r="C27" s="1706" t="s">
        <v>351</v>
      </c>
      <c r="D27" s="1650"/>
      <c r="E27" s="1650"/>
      <c r="F27" s="1651"/>
      <c r="G27" s="1706" t="s">
        <v>352</v>
      </c>
      <c r="H27" s="1650"/>
      <c r="I27" s="1650"/>
      <c r="J27" s="1651"/>
      <c r="K27" s="1708" t="s">
        <v>380</v>
      </c>
      <c r="L27" s="1709"/>
      <c r="M27" s="1710" t="s">
        <v>354</v>
      </c>
    </row>
    <row r="28" spans="1:15" ht="14.25" thickBot="1">
      <c r="A28" s="1704"/>
      <c r="B28" s="1705"/>
      <c r="C28" s="1707"/>
      <c r="D28" s="1652"/>
      <c r="E28" s="1652"/>
      <c r="F28" s="1653"/>
      <c r="G28" s="1707"/>
      <c r="H28" s="1652"/>
      <c r="I28" s="1652"/>
      <c r="J28" s="1653"/>
      <c r="K28" s="330" t="s">
        <v>60</v>
      </c>
      <c r="L28" s="331" t="s">
        <v>61</v>
      </c>
      <c r="M28" s="1711"/>
    </row>
    <row r="29" spans="1:15" ht="43.5" customHeight="1">
      <c r="A29" s="1752" t="s">
        <v>604</v>
      </c>
      <c r="B29" s="485">
        <v>1</v>
      </c>
      <c r="C29" s="1756" t="s">
        <v>982</v>
      </c>
      <c r="D29" s="1756"/>
      <c r="E29" s="1756"/>
      <c r="F29" s="1756"/>
      <c r="G29" s="1692" t="s">
        <v>291</v>
      </c>
      <c r="H29" s="1693"/>
      <c r="I29" s="1693"/>
      <c r="J29" s="1694"/>
      <c r="K29" s="631" t="str">
        <f>IF(総合ｱｾｽﾒﾝﾄ!H134="","",総合ｱｾｽﾒﾝﾄ!H134)</f>
        <v/>
      </c>
      <c r="L29" s="631" t="str">
        <f>IF(総合ｱｾｽﾒﾝﾄ!I134="","",総合ｱｾｽﾒﾝﾄ!I134)</f>
        <v/>
      </c>
      <c r="M29" s="641" t="str">
        <f>IF(総合ｱｾｽﾒﾝﾄ!J134="","",総合ｱｾｽﾒﾝﾄ!J134)</f>
        <v/>
      </c>
    </row>
    <row r="30" spans="1:15" ht="24.95" customHeight="1">
      <c r="A30" s="1753"/>
      <c r="B30" s="1757">
        <v>2</v>
      </c>
      <c r="C30" s="1734" t="s">
        <v>983</v>
      </c>
      <c r="D30" s="1734"/>
      <c r="E30" s="1734"/>
      <c r="F30" s="1734"/>
      <c r="G30" s="1636" t="s">
        <v>611</v>
      </c>
      <c r="H30" s="1637"/>
      <c r="I30" s="1637"/>
      <c r="J30" s="1638"/>
      <c r="K30" s="655" t="str">
        <f>IF(総合ｱｾｽﾒﾝﾄ!H138="","",総合ｱｾｽﾒﾝﾄ!H138)</f>
        <v/>
      </c>
      <c r="L30" s="655" t="str">
        <f>IF(総合ｱｾｽﾒﾝﾄ!I138="","",総合ｱｾｽﾒﾝﾄ!I138)</f>
        <v/>
      </c>
      <c r="M30" s="1758" t="str">
        <f>IF(総合ｱｾｽﾒﾝﾄ!J138="","",総合ｱｾｽﾒﾝﾄ!J138)</f>
        <v/>
      </c>
    </row>
    <row r="31" spans="1:15" ht="24.95" customHeight="1">
      <c r="A31" s="1753"/>
      <c r="B31" s="1757"/>
      <c r="C31" s="1734"/>
      <c r="D31" s="1734"/>
      <c r="E31" s="1734"/>
      <c r="F31" s="1734"/>
      <c r="G31" s="1668" t="s">
        <v>612</v>
      </c>
      <c r="H31" s="1669"/>
      <c r="I31" s="1669"/>
      <c r="J31" s="1670"/>
      <c r="K31" s="656" t="str">
        <f>IF(総合ｱｾｽﾒﾝﾄ!H139="","",総合ｱｾｽﾒﾝﾄ!H139)</f>
        <v/>
      </c>
      <c r="L31" s="656" t="str">
        <f>IF(総合ｱｾｽﾒﾝﾄ!I139="","",総合ｱｾｽﾒﾝﾄ!I139)</f>
        <v/>
      </c>
      <c r="M31" s="1758" t="str">
        <f>IF(総合ｱｾｽﾒﾝﾄ!J139="","",総合ｱｾｽﾒﾝﾄ!J139)</f>
        <v/>
      </c>
    </row>
    <row r="32" spans="1:15" ht="24.95" customHeight="1">
      <c r="A32" s="1753"/>
      <c r="B32" s="1672">
        <v>3</v>
      </c>
      <c r="C32" s="1690" t="s">
        <v>984</v>
      </c>
      <c r="D32" s="1691"/>
      <c r="E32" s="1691"/>
      <c r="F32" s="1744"/>
      <c r="G32" s="1636" t="s">
        <v>145</v>
      </c>
      <c r="H32" s="1637"/>
      <c r="I32" s="1637"/>
      <c r="J32" s="1638"/>
      <c r="K32" s="657" t="str">
        <f>IF(総合ｱｾｽﾒﾝﾄ!H43="","",総合ｱｾｽﾒﾝﾄ!H43)</f>
        <v/>
      </c>
      <c r="L32" s="657" t="str">
        <f>IF(総合ｱｾｽﾒﾝﾄ!I43="","",総合ｱｾｽﾒﾝﾄ!I43)</f>
        <v/>
      </c>
      <c r="M32" s="1738" t="str">
        <f>IF(総合ｱｾｽﾒﾝﾄ!J43="","",総合ｱｾｽﾒﾝﾄ!J43)</f>
        <v/>
      </c>
    </row>
    <row r="33" spans="1:13" ht="24.95" customHeight="1">
      <c r="A33" s="1753"/>
      <c r="B33" s="1673"/>
      <c r="C33" s="1745"/>
      <c r="D33" s="1746"/>
      <c r="E33" s="1746"/>
      <c r="F33" s="1747"/>
      <c r="G33" s="1712" t="s">
        <v>494</v>
      </c>
      <c r="H33" s="1713"/>
      <c r="I33" s="1713"/>
      <c r="J33" s="1714"/>
      <c r="K33" s="657" t="str">
        <f>IF(総合ｱｾｽﾒﾝﾄ!H39="","",総合ｱｾｽﾒﾝﾄ!H39)</f>
        <v/>
      </c>
      <c r="L33" s="657" t="str">
        <f>IF(総合ｱｾｽﾒﾝﾄ!I39="","",総合ｱｾｽﾒﾝﾄ!I39)</f>
        <v/>
      </c>
      <c r="M33" s="1739" t="str">
        <f>IF(総合ｱｾｽﾒﾝﾄ!J39="","",総合ｱｾｽﾒﾝﾄ!J39)</f>
        <v/>
      </c>
    </row>
    <row r="34" spans="1:13" ht="24.95" customHeight="1">
      <c r="A34" s="1753"/>
      <c r="B34" s="1673"/>
      <c r="C34" s="1745"/>
      <c r="D34" s="1746"/>
      <c r="E34" s="1746"/>
      <c r="F34" s="1747"/>
      <c r="G34" s="1712" t="s">
        <v>415</v>
      </c>
      <c r="H34" s="1713"/>
      <c r="I34" s="1713"/>
      <c r="J34" s="1714"/>
      <c r="K34" s="657" t="str">
        <f>IF(総合ｱｾｽﾒﾝﾄ!H42="","",総合ｱｾｽﾒﾝﾄ!H42)</f>
        <v/>
      </c>
      <c r="L34" s="657" t="str">
        <f>IF(総合ｱｾｽﾒﾝﾄ!I42="","",総合ｱｾｽﾒﾝﾄ!I42)</f>
        <v/>
      </c>
      <c r="M34" s="1739" t="str">
        <f>IF(総合ｱｾｽﾒﾝﾄ!J42="","",総合ｱｾｽﾒﾝﾄ!J42)</f>
        <v/>
      </c>
    </row>
    <row r="35" spans="1:13" ht="24.95" customHeight="1">
      <c r="A35" s="1753"/>
      <c r="B35" s="1674"/>
      <c r="C35" s="1668"/>
      <c r="D35" s="1669"/>
      <c r="E35" s="1669"/>
      <c r="F35" s="1670"/>
      <c r="G35" s="1749" t="s">
        <v>613</v>
      </c>
      <c r="H35" s="1750"/>
      <c r="I35" s="1750"/>
      <c r="J35" s="1751"/>
      <c r="K35" s="658" t="str">
        <f>IF(総合ｱｾｽﾒﾝﾄ!H49="","",総合ｱｾｽﾒﾝﾄ!H49)</f>
        <v/>
      </c>
      <c r="L35" s="658" t="str">
        <f>IF(総合ｱｾｽﾒﾝﾄ!I49="","",総合ｱｾｽﾒﾝﾄ!I49)</f>
        <v/>
      </c>
      <c r="M35" s="1748" t="str">
        <f>IF(総合ｱｾｽﾒﾝﾄ!J49="","",総合ｱｾｽﾒﾝﾄ!J49)</f>
        <v/>
      </c>
    </row>
    <row r="36" spans="1:13" ht="24.95" customHeight="1">
      <c r="A36" s="1753"/>
      <c r="B36" s="488">
        <v>4</v>
      </c>
      <c r="C36" s="1734" t="s">
        <v>204</v>
      </c>
      <c r="D36" s="1734"/>
      <c r="E36" s="1734"/>
      <c r="F36" s="1734"/>
      <c r="G36" s="1665" t="s">
        <v>614</v>
      </c>
      <c r="H36" s="1666"/>
      <c r="I36" s="1666"/>
      <c r="J36" s="1667"/>
      <c r="K36" s="659" t="str">
        <f>IF(総合ｱｾｽﾒﾝﾄ!H81="","",総合ｱｾｽﾒﾝﾄ!H81)</f>
        <v/>
      </c>
      <c r="L36" s="659" t="str">
        <f>IF(総合ｱｾｽﾒﾝﾄ!I81="","",総合ｱｾｽﾒﾝﾄ!I81)</f>
        <v/>
      </c>
      <c r="M36" s="642" t="str">
        <f>IF(総合ｱｾｽﾒﾝﾄ!J81="","",総合ｱｾｽﾒﾝﾄ!J81)</f>
        <v/>
      </c>
    </row>
    <row r="37" spans="1:13" ht="24.95" customHeight="1">
      <c r="A37" s="1753"/>
      <c r="B37" s="566">
        <v>5</v>
      </c>
      <c r="C37" s="1734" t="s">
        <v>214</v>
      </c>
      <c r="D37" s="1734"/>
      <c r="E37" s="1734"/>
      <c r="F37" s="1734"/>
      <c r="G37" s="1636" t="s">
        <v>615</v>
      </c>
      <c r="H37" s="1637"/>
      <c r="I37" s="1637"/>
      <c r="J37" s="1638"/>
      <c r="K37" s="655" t="str">
        <f>IF(総合ｱｾｽﾒﾝﾄ!H85="","",総合ｱｾｽﾒﾝﾄ!H85)</f>
        <v/>
      </c>
      <c r="L37" s="655" t="str">
        <f>IF(総合ｱｾｽﾒﾝﾄ!I85="","",総合ｱｾｽﾒﾝﾄ!I85)</f>
        <v/>
      </c>
      <c r="M37" s="643" t="str">
        <f>IF(総合ｱｾｽﾒﾝﾄ!J85="","",総合ｱｾｽﾒﾝﾄ!J85)</f>
        <v>その他の場合　回数を記入</v>
      </c>
    </row>
    <row r="38" spans="1:13" ht="24.95" customHeight="1">
      <c r="A38" s="1753"/>
      <c r="B38" s="488">
        <v>6</v>
      </c>
      <c r="C38" s="1734" t="s">
        <v>985</v>
      </c>
      <c r="D38" s="1734"/>
      <c r="E38" s="1734"/>
      <c r="F38" s="1734"/>
      <c r="G38" s="1665" t="s">
        <v>218</v>
      </c>
      <c r="H38" s="1666"/>
      <c r="I38" s="1666"/>
      <c r="J38" s="1667"/>
      <c r="K38" s="660" t="str">
        <f>IF(総合ｱｾｽﾒﾝﾄ!H88="","",総合ｱｾｽﾒﾝﾄ!H88)</f>
        <v/>
      </c>
      <c r="L38" s="661" t="str">
        <f>IF(総合ｱｾｽﾒﾝﾄ!I88="","",総合ｱｾｽﾒﾝﾄ!I88)</f>
        <v/>
      </c>
      <c r="M38" s="642" t="str">
        <f>IF(総合ｱｾｽﾒﾝﾄ!J88="","",総合ｱｾｽﾒﾝﾄ!J88)</f>
        <v/>
      </c>
    </row>
    <row r="39" spans="1:13" ht="24.95" customHeight="1">
      <c r="A39" s="1753"/>
      <c r="B39" s="488">
        <v>7</v>
      </c>
      <c r="C39" s="1734" t="s">
        <v>255</v>
      </c>
      <c r="D39" s="1734"/>
      <c r="E39" s="1734"/>
      <c r="F39" s="1734"/>
      <c r="G39" s="1665" t="s">
        <v>617</v>
      </c>
      <c r="H39" s="1666"/>
      <c r="I39" s="1666"/>
      <c r="J39" s="1667"/>
      <c r="K39" s="659" t="str">
        <f>IF(総合ｱｾｽﾒﾝﾄ!H104="","",総合ｱｾｽﾒﾝﾄ!H104)</f>
        <v/>
      </c>
      <c r="L39" s="662" t="str">
        <f>IF(総合ｱｾｽﾒﾝﾄ!I104="","",総合ｱｾｽﾒﾝﾄ!I104)</f>
        <v/>
      </c>
      <c r="M39" s="642" t="str">
        <f>IF(総合ｱｾｽﾒﾝﾄ!J104="","",総合ｱｾｽﾒﾝﾄ!J104)</f>
        <v/>
      </c>
    </row>
    <row r="40" spans="1:13" ht="24.95" customHeight="1">
      <c r="A40" s="1753"/>
      <c r="B40" s="488">
        <v>8</v>
      </c>
      <c r="C40" s="1734" t="s">
        <v>1049</v>
      </c>
      <c r="D40" s="1734"/>
      <c r="E40" s="1734"/>
      <c r="F40" s="1734"/>
      <c r="G40" s="1636" t="s">
        <v>988</v>
      </c>
      <c r="H40" s="1637"/>
      <c r="I40" s="1637"/>
      <c r="J40" s="1638"/>
      <c r="K40" s="660" t="str">
        <f>IF(総合ｱｾｽﾒﾝﾄ!H80="","",総合ｱｾｽﾒﾝﾄ!H80)</f>
        <v/>
      </c>
      <c r="L40" s="660" t="str">
        <f>IF(総合ｱｾｽﾒﾝﾄ!I80="","",総合ｱｾｽﾒﾝﾄ!I80)</f>
        <v/>
      </c>
      <c r="M40" s="644" t="str">
        <f>IF(総合ｱｾｽﾒﾝﾄ!J80="","",総合ｱｾｽﾒﾝﾄ!J80)</f>
        <v/>
      </c>
    </row>
    <row r="41" spans="1:13" ht="24.95" customHeight="1">
      <c r="A41" s="1753"/>
      <c r="B41" s="488">
        <v>9</v>
      </c>
      <c r="C41" s="1734" t="s">
        <v>986</v>
      </c>
      <c r="D41" s="1734"/>
      <c r="E41" s="1734"/>
      <c r="F41" s="1734"/>
      <c r="G41" s="1665" t="s">
        <v>987</v>
      </c>
      <c r="H41" s="1666"/>
      <c r="I41" s="1666"/>
      <c r="J41" s="1667"/>
      <c r="K41" s="660" t="str">
        <f>IF(総合ｱｾｽﾒﾝﾄ!H98="","",総合ｱｾｽﾒﾝﾄ!H98)</f>
        <v/>
      </c>
      <c r="L41" s="660" t="str">
        <f>IF(総合ｱｾｽﾒﾝﾄ!I98="","",総合ｱｾｽﾒﾝﾄ!I98)</f>
        <v/>
      </c>
      <c r="M41" s="642" t="str">
        <f>IF(総合ｱｾｽﾒﾝﾄ!J98="","",総合ｱｾｽﾒﾝﾄ!J98)</f>
        <v>1回の量を記入</v>
      </c>
    </row>
    <row r="42" spans="1:13" ht="24.95" customHeight="1">
      <c r="A42" s="1754"/>
      <c r="B42" s="488">
        <v>10</v>
      </c>
      <c r="C42" s="1734" t="s">
        <v>217</v>
      </c>
      <c r="D42" s="1734"/>
      <c r="E42" s="1734"/>
      <c r="F42" s="1734"/>
      <c r="G42" s="1665" t="s">
        <v>616</v>
      </c>
      <c r="H42" s="1666"/>
      <c r="I42" s="1666"/>
      <c r="J42" s="1667"/>
      <c r="K42" s="660" t="str">
        <f>IF(総合ｱｾｽﾒﾝﾄ!H86="","",総合ｱｾｽﾒﾝﾄ!H86)</f>
        <v/>
      </c>
      <c r="L42" s="660" t="str">
        <f>IF(総合ｱｾｽﾒﾝﾄ!I86="","",総合ｱｾｽﾒﾝﾄ!I86)</f>
        <v/>
      </c>
      <c r="M42" s="644" t="str">
        <f>IF(総合ｱｾｽﾒﾝﾄ!J86="","",総合ｱｾｽﾒﾝﾄ!J86)</f>
        <v/>
      </c>
    </row>
    <row r="43" spans="1:13" ht="24.95" customHeight="1">
      <c r="A43" s="1754"/>
      <c r="B43" s="488">
        <v>11</v>
      </c>
      <c r="C43" s="1734" t="s">
        <v>989</v>
      </c>
      <c r="D43" s="1734"/>
      <c r="E43" s="1734"/>
      <c r="F43" s="1734"/>
      <c r="G43" s="1665" t="s">
        <v>618</v>
      </c>
      <c r="H43" s="1666"/>
      <c r="I43" s="1666"/>
      <c r="J43" s="1667"/>
      <c r="K43" s="660" t="str">
        <f>IF(総合ｱｾｽﾒﾝﾄ!H100="","",総合ｱｾｽﾒﾝﾄ!H100)</f>
        <v/>
      </c>
      <c r="L43" s="660" t="str">
        <f>IF(総合ｱｾｽﾒﾝﾄ!I100="","",総合ｱｾｽﾒﾝﾄ!I100)</f>
        <v/>
      </c>
      <c r="M43" s="642" t="str">
        <f>IF(総合ｱｾｽﾒﾝﾄ!J100="","",総合ｱｾｽﾒﾝﾄ!J100)</f>
        <v/>
      </c>
    </row>
    <row r="44" spans="1:13" ht="24.95" customHeight="1">
      <c r="A44" s="1754"/>
      <c r="B44" s="488">
        <v>12</v>
      </c>
      <c r="C44" s="1734" t="s">
        <v>990</v>
      </c>
      <c r="D44" s="1734"/>
      <c r="E44" s="1734"/>
      <c r="F44" s="1734"/>
      <c r="G44" s="1665" t="s">
        <v>619</v>
      </c>
      <c r="H44" s="1666"/>
      <c r="I44" s="1666"/>
      <c r="J44" s="1667"/>
      <c r="K44" s="660" t="str">
        <f>IF(総合ｱｾｽﾒﾝﾄ!H108="","",総合ｱｾｽﾒﾝﾄ!H108)</f>
        <v/>
      </c>
      <c r="L44" s="660" t="str">
        <f>IF(総合ｱｾｽﾒﾝﾄ!I108="","",総合ｱｾｽﾒﾝﾄ!I108)</f>
        <v/>
      </c>
      <c r="M44" s="642" t="str">
        <f>IF(総合ｱｾｽﾒﾝﾄ!J108="","",総合ｱｾｽﾒﾝﾄ!J108)</f>
        <v/>
      </c>
    </row>
    <row r="45" spans="1:13" ht="21" customHeight="1">
      <c r="A45" s="1754"/>
      <c r="B45" s="1735">
        <v>13</v>
      </c>
      <c r="C45" s="1734" t="s">
        <v>620</v>
      </c>
      <c r="D45" s="1734"/>
      <c r="E45" s="1734"/>
      <c r="F45" s="1734"/>
      <c r="G45" s="1636" t="s">
        <v>621</v>
      </c>
      <c r="H45" s="1637"/>
      <c r="I45" s="1637"/>
      <c r="J45" s="1638"/>
      <c r="K45" s="655" t="str">
        <f>IF(総合ｱｾｽﾒﾝﾄ!H91="","",総合ｱｾｽﾒﾝﾄ!H91)</f>
        <v/>
      </c>
      <c r="L45" s="655" t="str">
        <f>IF(総合ｱｾｽﾒﾝﾄ!I91="","",総合ｱｾｽﾒﾝﾄ!I91)</f>
        <v/>
      </c>
      <c r="M45" s="1738" t="str">
        <f>IF(総合ｱｾｽﾒﾝﾄ!J91="","",総合ｱｾｽﾒﾝﾄ!J91)</f>
        <v/>
      </c>
    </row>
    <row r="46" spans="1:13" ht="21" customHeight="1">
      <c r="A46" s="1754"/>
      <c r="B46" s="1735"/>
      <c r="C46" s="1734"/>
      <c r="D46" s="1734"/>
      <c r="E46" s="1734"/>
      <c r="F46" s="1734"/>
      <c r="G46" s="1712" t="s">
        <v>622</v>
      </c>
      <c r="H46" s="1713"/>
      <c r="I46" s="1713"/>
      <c r="J46" s="1714"/>
      <c r="K46" s="657" t="str">
        <f>IF(総合ｱｾｽﾒﾝﾄ!H92="","",総合ｱｾｽﾒﾝﾄ!H92)</f>
        <v/>
      </c>
      <c r="L46" s="657" t="str">
        <f>IF(総合ｱｾｽﾒﾝﾄ!I92="","",総合ｱｾｽﾒﾝﾄ!I92)</f>
        <v/>
      </c>
      <c r="M46" s="1739" t="str">
        <f>IF(総合ｱｾｽﾒﾝﾄ!J92="","",総合ｱｾｽﾒﾝﾄ!J92)</f>
        <v/>
      </c>
    </row>
    <row r="47" spans="1:13" ht="21" customHeight="1">
      <c r="A47" s="1754"/>
      <c r="B47" s="1735"/>
      <c r="C47" s="1734"/>
      <c r="D47" s="1734"/>
      <c r="E47" s="1734"/>
      <c r="F47" s="1734"/>
      <c r="G47" s="1712" t="s">
        <v>623</v>
      </c>
      <c r="H47" s="1713"/>
      <c r="I47" s="1713"/>
      <c r="J47" s="1714"/>
      <c r="K47" s="657" t="str">
        <f>IF(総合ｱｾｽﾒﾝﾄ!H93="","",総合ｱｾｽﾒﾝﾄ!H93)</f>
        <v/>
      </c>
      <c r="L47" s="657" t="str">
        <f>IF(総合ｱｾｽﾒﾝﾄ!I93="","",総合ｱｾｽﾒﾝﾄ!I93)</f>
        <v/>
      </c>
      <c r="M47" s="1739" t="str">
        <f>IF(総合ｱｾｽﾒﾝﾄ!J93="","",総合ｱｾｽﾒﾝﾄ!J93)</f>
        <v/>
      </c>
    </row>
    <row r="48" spans="1:13" ht="21" customHeight="1">
      <c r="A48" s="1754"/>
      <c r="B48" s="1735"/>
      <c r="C48" s="1734"/>
      <c r="D48" s="1734"/>
      <c r="E48" s="1734"/>
      <c r="F48" s="1734"/>
      <c r="G48" s="1712" t="s">
        <v>624</v>
      </c>
      <c r="H48" s="1713"/>
      <c r="I48" s="1713"/>
      <c r="J48" s="1714"/>
      <c r="K48" s="657" t="str">
        <f>IF(総合ｱｾｽﾒﾝﾄ!H94="","",総合ｱｾｽﾒﾝﾄ!H94)</f>
        <v/>
      </c>
      <c r="L48" s="657" t="str">
        <f>IF(総合ｱｾｽﾒﾝﾄ!I94="","",総合ｱｾｽﾒﾝﾄ!I94)</f>
        <v/>
      </c>
      <c r="M48" s="1739" t="str">
        <f>IF(総合ｱｾｽﾒﾝﾄ!J94="","",総合ｱｾｽﾒﾝﾄ!J94)</f>
        <v/>
      </c>
    </row>
    <row r="49" spans="1:13" ht="21" customHeight="1">
      <c r="A49" s="1754"/>
      <c r="B49" s="1735"/>
      <c r="C49" s="1734"/>
      <c r="D49" s="1734"/>
      <c r="E49" s="1734"/>
      <c r="F49" s="1734"/>
      <c r="G49" s="1712" t="s">
        <v>625</v>
      </c>
      <c r="H49" s="1713"/>
      <c r="I49" s="1713"/>
      <c r="J49" s="1714"/>
      <c r="K49" s="657" t="str">
        <f>IF(総合ｱｾｽﾒﾝﾄ!H95="","",総合ｱｾｽﾒﾝﾄ!H95)</f>
        <v/>
      </c>
      <c r="L49" s="657" t="str">
        <f>IF(総合ｱｾｽﾒﾝﾄ!I95="","",総合ｱｾｽﾒﾝﾄ!I95)</f>
        <v/>
      </c>
      <c r="M49" s="1739" t="str">
        <f>IF(総合ｱｾｽﾒﾝﾄ!J95="","",総合ｱｾｽﾒﾝﾄ!J95)</f>
        <v/>
      </c>
    </row>
    <row r="50" spans="1:13" ht="21" customHeight="1">
      <c r="A50" s="1754"/>
      <c r="B50" s="1735"/>
      <c r="C50" s="1734"/>
      <c r="D50" s="1734"/>
      <c r="E50" s="1734"/>
      <c r="F50" s="1734"/>
      <c r="G50" s="1712" t="s">
        <v>626</v>
      </c>
      <c r="H50" s="1713"/>
      <c r="I50" s="1713"/>
      <c r="J50" s="1714"/>
      <c r="K50" s="657" t="str">
        <f>IF(総合ｱｾｽﾒﾝﾄ!H96="","",総合ｱｾｽﾒﾝﾄ!H96)</f>
        <v/>
      </c>
      <c r="L50" s="657" t="str">
        <f>IF(総合ｱｾｽﾒﾝﾄ!I96="","",総合ｱｾｽﾒﾝﾄ!I96)</f>
        <v/>
      </c>
      <c r="M50" s="1739" t="str">
        <f>IF(総合ｱｾｽﾒﾝﾄ!J96="","",総合ｱｾｽﾒﾝﾄ!J96)</f>
        <v/>
      </c>
    </row>
    <row r="51" spans="1:13" ht="21" customHeight="1" thickBot="1">
      <c r="A51" s="1755"/>
      <c r="B51" s="1736"/>
      <c r="C51" s="1737"/>
      <c r="D51" s="1737"/>
      <c r="E51" s="1737"/>
      <c r="F51" s="1737"/>
      <c r="G51" s="1715" t="s">
        <v>627</v>
      </c>
      <c r="H51" s="1716"/>
      <c r="I51" s="1716"/>
      <c r="J51" s="1717"/>
      <c r="K51" s="663" t="str">
        <f>IF(総合ｱｾｽﾒﾝﾄ!H97="","",総合ｱｾｽﾒﾝﾄ!H97)</f>
        <v/>
      </c>
      <c r="L51" s="663" t="str">
        <f>IF(総合ｱｾｽﾒﾝﾄ!I97="","",総合ｱｾｽﾒﾝﾄ!I97)</f>
        <v/>
      </c>
      <c r="M51" s="1740" t="str">
        <f>IF(総合ｱｾｽﾒﾝﾄ!J97="","",総合ｱｾｽﾒﾝﾄ!J97)</f>
        <v/>
      </c>
    </row>
    <row r="52" spans="1:13" ht="12.75" customHeight="1" thickBot="1">
      <c r="A52" s="543"/>
      <c r="B52" s="475"/>
      <c r="C52" s="332"/>
      <c r="D52" s="332"/>
      <c r="E52" s="332"/>
      <c r="F52" s="332"/>
      <c r="G52" s="332"/>
      <c r="H52" s="332"/>
      <c r="I52" s="332"/>
      <c r="J52" s="332"/>
      <c r="K52" s="334"/>
      <c r="L52" s="334"/>
      <c r="M52" s="489"/>
    </row>
    <row r="53" spans="1:13" ht="20.25" customHeight="1" thickBot="1">
      <c r="A53" s="335"/>
      <c r="B53" s="475"/>
      <c r="C53" s="332"/>
      <c r="D53" s="336"/>
      <c r="E53" s="332"/>
      <c r="F53" s="1718" t="s">
        <v>60</v>
      </c>
      <c r="G53" s="1719"/>
      <c r="H53" s="1719"/>
      <c r="I53" s="1719"/>
      <c r="J53" s="1720"/>
      <c r="K53" s="1719" t="s">
        <v>61</v>
      </c>
      <c r="L53" s="1719"/>
      <c r="M53" s="1720"/>
    </row>
    <row r="54" spans="1:13" ht="41.25" customHeight="1">
      <c r="A54" s="1721" t="s">
        <v>628</v>
      </c>
      <c r="B54" s="1722"/>
      <c r="C54" s="1723"/>
      <c r="D54" s="1730" t="s">
        <v>629</v>
      </c>
      <c r="E54" s="485" t="s">
        <v>630</v>
      </c>
      <c r="F54" s="1731" t="str">
        <f>IF(総合ｱｾｽﾒﾝﾄ!E185="","",総合ｱｾｽﾒﾝﾄ!E185)</f>
        <v/>
      </c>
      <c r="G54" s="1731"/>
      <c r="H54" s="1731"/>
      <c r="I54" s="1731"/>
      <c r="J54" s="1731"/>
      <c r="K54" s="1731" t="str">
        <f>IF(総合ｱｾｽﾒﾝﾄ!G185="","",総合ｱｾｽﾒﾝﾄ!G185)</f>
        <v/>
      </c>
      <c r="L54" s="1732"/>
      <c r="M54" s="1732"/>
    </row>
    <row r="55" spans="1:13" ht="41.25" customHeight="1">
      <c r="A55" s="1724"/>
      <c r="B55" s="1725"/>
      <c r="C55" s="1726"/>
      <c r="D55" s="1726"/>
      <c r="E55" s="486" t="s">
        <v>631</v>
      </c>
      <c r="F55" s="1733" t="str">
        <f>IF(総合ｱｾｽﾒﾝﾄ!E186="","",総合ｱｾｽﾒﾝﾄ!E186)</f>
        <v/>
      </c>
      <c r="G55" s="1733"/>
      <c r="H55" s="1733"/>
      <c r="I55" s="1733"/>
      <c r="J55" s="1733"/>
      <c r="K55" s="1698" t="str">
        <f>IF(総合ｱｾｽﾒﾝﾄ!G186="","",総合ｱｾｽﾒﾝﾄ!G186)</f>
        <v/>
      </c>
      <c r="L55" s="1699"/>
      <c r="M55" s="1699"/>
    </row>
    <row r="56" spans="1:13" ht="41.25" customHeight="1">
      <c r="A56" s="1724"/>
      <c r="B56" s="1725"/>
      <c r="C56" s="1726"/>
      <c r="D56" s="1726"/>
      <c r="E56" s="486" t="s">
        <v>632</v>
      </c>
      <c r="F56" s="1695" t="str">
        <f>IF(総合ｱｾｽﾒﾝﾄ!E187="","",総合ｱｾｽﾒﾝﾄ!E187)</f>
        <v/>
      </c>
      <c r="G56" s="1696"/>
      <c r="H56" s="1696"/>
      <c r="I56" s="1696"/>
      <c r="J56" s="1697"/>
      <c r="K56" s="1698" t="str">
        <f>IF(総合ｱｾｽﾒﾝﾄ!G187="","",総合ｱｾｽﾒﾝﾄ!G187)</f>
        <v/>
      </c>
      <c r="L56" s="1699"/>
      <c r="M56" s="1699"/>
    </row>
    <row r="57" spans="1:13" ht="41.25" customHeight="1" thickBot="1">
      <c r="A57" s="1727"/>
      <c r="B57" s="1728"/>
      <c r="C57" s="1729"/>
      <c r="D57" s="1729"/>
      <c r="E57" s="487" t="s">
        <v>633</v>
      </c>
      <c r="F57" s="1700" t="str">
        <f>IF(総合ｱｾｽﾒﾝﾄ!E188="","",総合ｱｾｽﾒﾝﾄ!E188)</f>
        <v/>
      </c>
      <c r="G57" s="1700"/>
      <c r="H57" s="1700"/>
      <c r="I57" s="1700"/>
      <c r="J57" s="1700"/>
      <c r="K57" s="1700" t="str">
        <f>IF(総合ｱｾｽﾒﾝﾄ!G188="","",総合ｱｾｽﾒﾝﾄ!G188)</f>
        <v/>
      </c>
      <c r="L57" s="1701"/>
      <c r="M57" s="1701"/>
    </row>
    <row r="58" spans="1:13" ht="21" customHeight="1">
      <c r="D58" s="337"/>
      <c r="E58" s="337"/>
      <c r="F58" s="337"/>
    </row>
    <row r="59" spans="1:13" ht="21" customHeight="1" thickBot="1">
      <c r="A59" s="326" t="s">
        <v>634</v>
      </c>
      <c r="D59" s="337"/>
      <c r="E59" s="337"/>
      <c r="F59" s="337"/>
    </row>
    <row r="60" spans="1:13" ht="15" customHeight="1" thickBot="1">
      <c r="A60" s="1702"/>
      <c r="B60" s="1703"/>
      <c r="C60" s="1706" t="s">
        <v>351</v>
      </c>
      <c r="D60" s="1650"/>
      <c r="E60" s="1650"/>
      <c r="F60" s="1651"/>
      <c r="G60" s="1706" t="s">
        <v>352</v>
      </c>
      <c r="H60" s="1650"/>
      <c r="I60" s="1650"/>
      <c r="J60" s="1651"/>
      <c r="K60" s="1708" t="s">
        <v>635</v>
      </c>
      <c r="L60" s="1709"/>
      <c r="M60" s="1710" t="s">
        <v>354</v>
      </c>
    </row>
    <row r="61" spans="1:13" ht="15" customHeight="1" thickBot="1">
      <c r="A61" s="1704"/>
      <c r="B61" s="1705"/>
      <c r="C61" s="1707"/>
      <c r="D61" s="1652"/>
      <c r="E61" s="1652"/>
      <c r="F61" s="1653"/>
      <c r="G61" s="1707"/>
      <c r="H61" s="1652"/>
      <c r="I61" s="1652"/>
      <c r="J61" s="1653"/>
      <c r="K61" s="328" t="s">
        <v>60</v>
      </c>
      <c r="L61" s="327" t="s">
        <v>61</v>
      </c>
      <c r="M61" s="1711"/>
    </row>
    <row r="62" spans="1:13" ht="42.75" customHeight="1">
      <c r="A62" s="1741" t="s">
        <v>646</v>
      </c>
      <c r="B62" s="485">
        <v>1</v>
      </c>
      <c r="C62" s="1692" t="s">
        <v>266</v>
      </c>
      <c r="D62" s="1693"/>
      <c r="E62" s="1693"/>
      <c r="F62" s="1693"/>
      <c r="G62" s="1692" t="s">
        <v>636</v>
      </c>
      <c r="H62" s="1693"/>
      <c r="I62" s="1693"/>
      <c r="J62" s="1694"/>
      <c r="K62" s="631" t="str">
        <f>IF(総合ｱｾｽﾒﾝﾄ!H111="","",総合ｱｾｽﾒﾝﾄ!H111)</f>
        <v/>
      </c>
      <c r="L62" s="631" t="str">
        <f>IF(総合ｱｾｽﾒﾝﾄ!I111="","",総合ｱｾｽﾒﾝﾄ!I111)</f>
        <v/>
      </c>
      <c r="M62" s="645" t="str">
        <f>IF(総合ｱｾｽﾒﾝﾄ!J111="","",総合ｱｾｽﾒﾝﾄ!J111)</f>
        <v/>
      </c>
    </row>
    <row r="63" spans="1:13" ht="30" customHeight="1">
      <c r="A63" s="1742"/>
      <c r="B63" s="563">
        <v>2</v>
      </c>
      <c r="C63" s="1665" t="s">
        <v>637</v>
      </c>
      <c r="D63" s="1666"/>
      <c r="E63" s="1666"/>
      <c r="F63" s="1666"/>
      <c r="G63" s="1665" t="s">
        <v>638</v>
      </c>
      <c r="H63" s="1666"/>
      <c r="I63" s="1666"/>
      <c r="J63" s="1667"/>
      <c r="K63" s="659" t="str">
        <f>IF(総合ｱｾｽﾒﾝﾄ!H107="","",総合ｱｾｽﾒﾝﾄ!H107)</f>
        <v/>
      </c>
      <c r="L63" s="662" t="str">
        <f>IF(総合ｱｾｽﾒﾝﾄ!I107="","",総合ｱｾｽﾒﾝﾄ!I107)</f>
        <v/>
      </c>
      <c r="M63" s="638" t="str">
        <f>IF(総合ｱｾｽﾒﾝﾄ!J107="","",総合ｱｾｽﾒﾝﾄ!J107)</f>
        <v/>
      </c>
    </row>
    <row r="64" spans="1:13" ht="30" customHeight="1">
      <c r="A64" s="1742"/>
      <c r="B64" s="563">
        <v>3</v>
      </c>
      <c r="C64" s="1665" t="s">
        <v>318</v>
      </c>
      <c r="D64" s="1666"/>
      <c r="E64" s="1666"/>
      <c r="F64" s="1666"/>
      <c r="G64" s="1665" t="s">
        <v>639</v>
      </c>
      <c r="H64" s="1666"/>
      <c r="I64" s="1666"/>
      <c r="J64" s="1667"/>
      <c r="K64" s="659" t="str">
        <f>IF(総合ｱｾｽﾒﾝﾄ!H173="","",総合ｱｾｽﾒﾝﾄ!H173)</f>
        <v/>
      </c>
      <c r="L64" s="662" t="str">
        <f>IF(総合ｱｾｽﾒﾝﾄ!I173="","",総合ｱｾｽﾒﾝﾄ!I173)</f>
        <v/>
      </c>
      <c r="M64" s="638" t="str">
        <f>IF(総合ｱｾｽﾒﾝﾄ!J173="","",総合ｱｾｽﾒﾝﾄ!J173)</f>
        <v/>
      </c>
    </row>
    <row r="65" spans="1:13" ht="30" customHeight="1">
      <c r="A65" s="1742"/>
      <c r="B65" s="563">
        <v>4</v>
      </c>
      <c r="C65" s="1665" t="s">
        <v>640</v>
      </c>
      <c r="D65" s="1666"/>
      <c r="E65" s="1666"/>
      <c r="F65" s="1666"/>
      <c r="G65" s="1665" t="s">
        <v>251</v>
      </c>
      <c r="H65" s="1666"/>
      <c r="I65" s="1666"/>
      <c r="J65" s="1667"/>
      <c r="K65" s="659" t="str">
        <f>IF(総合ｱｾｽﾒﾝﾄ!H103="","",総合ｱｾｽﾒﾝﾄ!H103)</f>
        <v/>
      </c>
      <c r="L65" s="662" t="str">
        <f>IF(総合ｱｾｽﾒﾝﾄ!I103="","",総合ｱｾｽﾒﾝﾄ!I103)</f>
        <v/>
      </c>
      <c r="M65" s="638" t="str">
        <f>IF(総合ｱｾｽﾒﾝﾄ!J103="","",総合ｱｾｽﾒﾝﾄ!J103)</f>
        <v/>
      </c>
    </row>
    <row r="66" spans="1:13" ht="30" customHeight="1">
      <c r="A66" s="1742"/>
      <c r="B66" s="563">
        <v>5</v>
      </c>
      <c r="C66" s="1668" t="s">
        <v>320</v>
      </c>
      <c r="D66" s="1669"/>
      <c r="E66" s="1669"/>
      <c r="F66" s="1670"/>
      <c r="G66" s="1668" t="s">
        <v>641</v>
      </c>
      <c r="H66" s="1669"/>
      <c r="I66" s="1669"/>
      <c r="J66" s="1670"/>
      <c r="K66" s="659" t="str">
        <f>IF(総合ｱｾｽﾒﾝﾄ!H174="","",総合ｱｾｽﾒﾝﾄ!H174)</f>
        <v/>
      </c>
      <c r="L66" s="662" t="str">
        <f>IF(総合ｱｾｽﾒﾝﾄ!I174="","",総合ｱｾｽﾒﾝﾄ!I174)</f>
        <v/>
      </c>
      <c r="M66" s="646" t="str">
        <f>IF(総合ｱｾｽﾒﾝﾄ!J174="","",総合ｱｾｽﾒﾝﾄ!J174)</f>
        <v/>
      </c>
    </row>
    <row r="67" spans="1:13" ht="30" customHeight="1">
      <c r="A67" s="1742"/>
      <c r="B67" s="561">
        <v>6</v>
      </c>
      <c r="C67" s="1690" t="s">
        <v>322</v>
      </c>
      <c r="D67" s="1691"/>
      <c r="E67" s="1691"/>
      <c r="F67" s="1691"/>
      <c r="G67" s="1636" t="s">
        <v>991</v>
      </c>
      <c r="H67" s="1637"/>
      <c r="I67" s="1637"/>
      <c r="J67" s="1638"/>
      <c r="K67" s="664" t="str">
        <f>IF(総合ｱｾｽﾒﾝﾄ!H175="","",総合ｱｾｽﾒﾝﾄ!H175)</f>
        <v/>
      </c>
      <c r="L67" s="664" t="str">
        <f>IF(総合ｱｾｽﾒﾝﾄ!I175="","",総合ｱｾｽﾒﾝﾄ!I175)</f>
        <v/>
      </c>
      <c r="M67" s="634" t="str">
        <f>IF(総合ｱｾｽﾒﾝﾄ!J175="","",総合ｱｾｽﾒﾝﾄ!J175)</f>
        <v/>
      </c>
    </row>
    <row r="68" spans="1:13" ht="30" customHeight="1">
      <c r="A68" s="1742"/>
      <c r="B68" s="1672">
        <v>7</v>
      </c>
      <c r="C68" s="1675" t="s">
        <v>324</v>
      </c>
      <c r="D68" s="1662"/>
      <c r="E68" s="1662"/>
      <c r="F68" s="1676"/>
      <c r="G68" s="564"/>
      <c r="H68" s="565"/>
      <c r="I68" s="565"/>
      <c r="J68" s="581"/>
      <c r="K68" s="665"/>
      <c r="L68" s="665"/>
      <c r="M68" s="1677" t="str">
        <f>IF(総合ｱｾｽﾒﾝﾄ!J176="","",総合ｱｾｽﾒﾝﾄ!J176)</f>
        <v/>
      </c>
    </row>
    <row r="69" spans="1:13" ht="30" customHeight="1">
      <c r="A69" s="1742"/>
      <c r="B69" s="1673"/>
      <c r="C69" s="1686" t="s">
        <v>1052</v>
      </c>
      <c r="D69" s="1687"/>
      <c r="E69" s="1687"/>
      <c r="F69" s="1688"/>
      <c r="G69" s="1683" t="s">
        <v>325</v>
      </c>
      <c r="H69" s="1684"/>
      <c r="I69" s="1684"/>
      <c r="J69" s="1685"/>
      <c r="K69" s="666" t="str">
        <f>IF(総合ｱｾｽﾒﾝﾄ!H176="","",総合ｱｾｽﾒﾝﾄ!H176)</f>
        <v/>
      </c>
      <c r="L69" s="667" t="str">
        <f>IF(総合ｱｾｽﾒﾝﾄ!I176="","",総合ｱｾｽﾒﾝﾄ!I176)</f>
        <v/>
      </c>
      <c r="M69" s="1678" t="str">
        <f>IF(総合ｱｾｽﾒﾝﾄ!J176="","",総合ｱｾｽﾒﾝﾄ!J176)</f>
        <v/>
      </c>
    </row>
    <row r="70" spans="1:13" ht="30" customHeight="1">
      <c r="A70" s="1742"/>
      <c r="B70" s="1673"/>
      <c r="C70" s="1686"/>
      <c r="D70" s="1687"/>
      <c r="E70" s="1687"/>
      <c r="F70" s="1688"/>
      <c r="G70" s="1683" t="s">
        <v>1050</v>
      </c>
      <c r="H70" s="1684"/>
      <c r="I70" s="1684"/>
      <c r="J70" s="1685"/>
      <c r="K70" s="666" t="str">
        <f>IF(総合ｱｾｽﾒﾝﾄ!H177="","",総合ｱｾｽﾒﾝﾄ!H177)</f>
        <v/>
      </c>
      <c r="L70" s="666" t="str">
        <f>IF(総合ｱｾｽﾒﾝﾄ!I177="","",総合ｱｾｽﾒﾝﾄ!I177)</f>
        <v/>
      </c>
      <c r="M70" s="1678" t="str">
        <f>IF(総合ｱｾｽﾒﾝﾄ!J177="","",総合ｱｾｽﾒﾝﾄ!J177)</f>
        <v/>
      </c>
    </row>
    <row r="71" spans="1:13" ht="30" customHeight="1">
      <c r="A71" s="1742"/>
      <c r="B71" s="1674"/>
      <c r="C71" s="1689"/>
      <c r="D71" s="1654"/>
      <c r="E71" s="1654"/>
      <c r="F71" s="1655"/>
      <c r="G71" s="1680" t="s">
        <v>1051</v>
      </c>
      <c r="H71" s="1681"/>
      <c r="I71" s="1681"/>
      <c r="J71" s="1682"/>
      <c r="K71" s="668" t="str">
        <f>IF(総合ｱｾｽﾒﾝﾄ!H178="","",総合ｱｾｽﾒﾝﾄ!H178)</f>
        <v/>
      </c>
      <c r="L71" s="668" t="str">
        <f>IF(総合ｱｾｽﾒﾝﾄ!I178="","",総合ｱｾｽﾒﾝﾄ!I178)</f>
        <v/>
      </c>
      <c r="M71" s="1679" t="str">
        <f>IF(総合ｱｾｽﾒﾝﾄ!J178="","",総合ｱｾｽﾒﾝﾄ!J178)</f>
        <v/>
      </c>
    </row>
    <row r="72" spans="1:13" ht="30" customHeight="1">
      <c r="A72" s="1742"/>
      <c r="B72" s="563">
        <v>8</v>
      </c>
      <c r="C72" s="1665" t="s">
        <v>332</v>
      </c>
      <c r="D72" s="1666"/>
      <c r="E72" s="1666"/>
      <c r="F72" s="1667"/>
      <c r="G72" s="1665" t="s">
        <v>335</v>
      </c>
      <c r="H72" s="1666"/>
      <c r="I72" s="1666"/>
      <c r="J72" s="1667"/>
      <c r="K72" s="660" t="str">
        <f>IF(総合ｱｾｽﾒﾝﾄ!H179="","",総合ｱｾｽﾒﾝﾄ!H179)</f>
        <v/>
      </c>
      <c r="L72" s="660" t="str">
        <f>IF(総合ｱｾｽﾒﾝﾄ!I179="","",総合ｱｾｽﾒﾝﾄ!I179)</f>
        <v/>
      </c>
      <c r="M72" s="638" t="str">
        <f>IF(総合ｱｾｽﾒﾝﾄ!J179="","",総合ｱｾｽﾒﾝﾄ!J179)</f>
        <v/>
      </c>
    </row>
    <row r="73" spans="1:13" ht="30" customHeight="1">
      <c r="A73" s="1742"/>
      <c r="B73" s="563">
        <v>9</v>
      </c>
      <c r="C73" s="1665" t="s">
        <v>334</v>
      </c>
      <c r="D73" s="1666"/>
      <c r="E73" s="1666"/>
      <c r="F73" s="1666"/>
      <c r="G73" s="1665" t="s">
        <v>335</v>
      </c>
      <c r="H73" s="1666"/>
      <c r="I73" s="1666"/>
      <c r="J73" s="1667"/>
      <c r="K73" s="660" t="str">
        <f>IF(総合ｱｾｽﾒﾝﾄ!H180="","",総合ｱｾｽﾒﾝﾄ!H180)</f>
        <v/>
      </c>
      <c r="L73" s="660" t="str">
        <f>IF(総合ｱｾｽﾒﾝﾄ!I180="","",総合ｱｾｽﾒﾝﾄ!I180)</f>
        <v/>
      </c>
      <c r="M73" s="638" t="str">
        <f>IF(総合ｱｾｽﾒﾝﾄ!J180="","",総合ｱｾｽﾒﾝﾄ!J180)</f>
        <v/>
      </c>
    </row>
    <row r="74" spans="1:13" ht="30" customHeight="1">
      <c r="A74" s="1742"/>
      <c r="B74" s="562">
        <v>10</v>
      </c>
      <c r="C74" s="1665" t="s">
        <v>336</v>
      </c>
      <c r="D74" s="1666"/>
      <c r="E74" s="1666"/>
      <c r="F74" s="1666"/>
      <c r="G74" s="1665" t="s">
        <v>335</v>
      </c>
      <c r="H74" s="1666"/>
      <c r="I74" s="1666"/>
      <c r="J74" s="1667"/>
      <c r="K74" s="660" t="str">
        <f>IF(総合ｱｾｽﾒﾝﾄ!H181="","",総合ｱｾｽﾒﾝﾄ!H181)</f>
        <v/>
      </c>
      <c r="L74" s="661" t="str">
        <f>IF(総合ｱｾｽﾒﾝﾄ!I181="","",総合ｱｾｽﾒﾝﾄ!I181)</f>
        <v/>
      </c>
      <c r="M74" s="638" t="str">
        <f>IF(総合ｱｾｽﾒﾝﾄ!J181="","",総合ｱｾｽﾒﾝﾄ!J181)</f>
        <v/>
      </c>
    </row>
    <row r="75" spans="1:13" ht="30" customHeight="1">
      <c r="A75" s="1742"/>
      <c r="B75" s="563">
        <v>13</v>
      </c>
      <c r="C75" s="1671" t="s">
        <v>1053</v>
      </c>
      <c r="D75" s="1671"/>
      <c r="E75" s="1671"/>
      <c r="F75" s="1671"/>
      <c r="G75" s="1668" t="s">
        <v>642</v>
      </c>
      <c r="H75" s="1669"/>
      <c r="I75" s="1669"/>
      <c r="J75" s="1670"/>
      <c r="K75" s="669" t="str">
        <f>IF(総合ｱｾｽﾒﾝﾄ!H122="","",総合ｱｾｽﾒﾝﾄ!H122)</f>
        <v/>
      </c>
      <c r="L75" s="669" t="str">
        <f>IF(総合ｱｾｽﾒﾝﾄ!I122="","",総合ｱｾｽﾒﾝﾄ!I122)</f>
        <v/>
      </c>
      <c r="M75" s="646" t="str">
        <f>IF(総合ｱｾｽﾒﾝﾄ!J122="","",総合ｱｾｽﾒﾝﾄ!J122)</f>
        <v/>
      </c>
    </row>
    <row r="76" spans="1:13" ht="30" customHeight="1">
      <c r="A76" s="1742"/>
      <c r="B76" s="562">
        <v>16</v>
      </c>
      <c r="C76" s="1645" t="s">
        <v>337</v>
      </c>
      <c r="D76" s="1646"/>
      <c r="E76" s="1646"/>
      <c r="F76" s="1647"/>
      <c r="G76" s="1665" t="s">
        <v>643</v>
      </c>
      <c r="H76" s="1666"/>
      <c r="I76" s="1666"/>
      <c r="J76" s="1667"/>
      <c r="K76" s="659" t="str">
        <f>IF(総合ｱｾｽﾒﾝﾄ!H182="","",総合ｱｾｽﾒﾝﾄ!H182)</f>
        <v/>
      </c>
      <c r="L76" s="662" t="str">
        <f>IF(総合ｱｾｽﾒﾝﾄ!I182="","",総合ｱｾｽﾒﾝﾄ!I182)</f>
        <v/>
      </c>
      <c r="M76" s="647" t="str">
        <f>IF(総合ｱｾｽﾒﾝﾄ!J182="","",総合ｱｾｽﾒﾝﾄ!J182)</f>
        <v/>
      </c>
    </row>
    <row r="77" spans="1:13" ht="39.950000000000003" customHeight="1">
      <c r="A77" s="1742"/>
      <c r="B77" s="563">
        <v>17</v>
      </c>
      <c r="C77" s="1668" t="s">
        <v>207</v>
      </c>
      <c r="D77" s="1669"/>
      <c r="E77" s="1669"/>
      <c r="F77" s="1669"/>
      <c r="G77" s="1668" t="s">
        <v>970</v>
      </c>
      <c r="H77" s="1669"/>
      <c r="I77" s="1669"/>
      <c r="J77" s="1669"/>
      <c r="K77" s="669" t="str">
        <f>IF(総合ｱｾｽﾒﾝﾄ!H82="","",総合ｱｾｽﾒﾝﾄ!H82)</f>
        <v/>
      </c>
      <c r="L77" s="669" t="str">
        <f>IF(総合ｱｾｽﾒﾝﾄ!I82="","",総合ｱｾｽﾒﾝﾄ!I82)</f>
        <v/>
      </c>
      <c r="M77" s="648" t="str">
        <f>IF(総合ｱｾｽﾒﾝﾄ!J82="","",総合ｱｾｽﾒﾝﾄ!J82)</f>
        <v/>
      </c>
    </row>
    <row r="78" spans="1:13" ht="30" customHeight="1">
      <c r="A78" s="1742"/>
      <c r="B78" s="563">
        <v>18</v>
      </c>
      <c r="C78" s="1645" t="s">
        <v>644</v>
      </c>
      <c r="D78" s="1646"/>
      <c r="E78" s="1646"/>
      <c r="F78" s="1647"/>
      <c r="G78" s="1665" t="s">
        <v>645</v>
      </c>
      <c r="H78" s="1666"/>
      <c r="I78" s="1666"/>
      <c r="J78" s="1666"/>
      <c r="K78" s="660" t="str">
        <f>IF(総合ｱｾｽﾒﾝﾄ!H109="","",総合ｱｾｽﾒﾝﾄ!H109)</f>
        <v/>
      </c>
      <c r="L78" s="661" t="str">
        <f>IF(総合ｱｾｽﾒﾝﾄ!I109="","",総合ｱｾｽﾒﾝﾄ!I109)</f>
        <v/>
      </c>
      <c r="M78" s="647" t="str">
        <f>IF(総合ｱｾｽﾒﾝﾄ!J109="","",総合ｱｾｽﾒﾝﾄ!J109)</f>
        <v/>
      </c>
    </row>
    <row r="79" spans="1:13" ht="30" customHeight="1">
      <c r="A79" s="1742"/>
      <c r="B79" s="563">
        <v>19</v>
      </c>
      <c r="C79" s="1645" t="s">
        <v>647</v>
      </c>
      <c r="D79" s="1646"/>
      <c r="E79" s="1646"/>
      <c r="F79" s="1647"/>
      <c r="G79" s="1665" t="s">
        <v>251</v>
      </c>
      <c r="H79" s="1666"/>
      <c r="I79" s="1666"/>
      <c r="J79" s="1666"/>
      <c r="K79" s="660" t="str">
        <f>IF(総合ｱｾｽﾒﾝﾄ!H101="","",総合ｱｾｽﾒﾝﾄ!H101)</f>
        <v/>
      </c>
      <c r="L79" s="661" t="str">
        <f>IF(総合ｱｾｽﾒﾝﾄ!I101="","",総合ｱｾｽﾒﾝﾄ!I101)</f>
        <v/>
      </c>
      <c r="M79" s="647" t="str">
        <f>IF(総合ｱｾｽﾒﾝﾄ!J101="","",総合ｱｾｽﾒﾝﾄ!J101)</f>
        <v/>
      </c>
    </row>
    <row r="80" spans="1:13" ht="30" customHeight="1" thickBot="1">
      <c r="A80" s="1743"/>
      <c r="B80" s="487">
        <v>20</v>
      </c>
      <c r="C80" s="1642" t="s">
        <v>224</v>
      </c>
      <c r="D80" s="1643"/>
      <c r="E80" s="1643"/>
      <c r="F80" s="1643"/>
      <c r="G80" s="1639" t="s">
        <v>648</v>
      </c>
      <c r="H80" s="1640"/>
      <c r="I80" s="1640"/>
      <c r="J80" s="1640"/>
      <c r="K80" s="663" t="str">
        <f>IF(総合ｱｾｽﾒﾝﾄ!H89="","",総合ｱｾｽﾒﾝﾄ!H89)</f>
        <v/>
      </c>
      <c r="L80" s="670" t="str">
        <f>IF(総合ｱｾｽﾒﾝﾄ!I89="","",総合ｱｾｽﾒﾝﾄ!I89)</f>
        <v/>
      </c>
      <c r="M80" s="649" t="str">
        <f>IF(総合ｱｾｽﾒﾝﾄ!J89="","",総合ｱｾｽﾒﾝﾄ!J89)</f>
        <v/>
      </c>
    </row>
    <row r="81" spans="11:12">
      <c r="L81" s="474"/>
    </row>
    <row r="82" spans="11:12">
      <c r="K82" s="338"/>
      <c r="L82" s="338"/>
    </row>
  </sheetData>
  <sheetProtection sheet="1" objects="1" scenarios="1" formatCells="0" formatColumns="0" formatRows="0"/>
  <mergeCells count="155">
    <mergeCell ref="A1:M1"/>
    <mergeCell ref="A8:C9"/>
    <mergeCell ref="E8:G8"/>
    <mergeCell ref="E9:G9"/>
    <mergeCell ref="H8:I9"/>
    <mergeCell ref="L3:M4"/>
    <mergeCell ref="D4:D6"/>
    <mergeCell ref="L5:M6"/>
    <mergeCell ref="H3:H4"/>
    <mergeCell ref="H5:H6"/>
    <mergeCell ref="G12:J13"/>
    <mergeCell ref="K12:L12"/>
    <mergeCell ref="M12:M13"/>
    <mergeCell ref="E4:G6"/>
    <mergeCell ref="A7:M7"/>
    <mergeCell ref="A3:C6"/>
    <mergeCell ref="J8:M8"/>
    <mergeCell ref="J9:M9"/>
    <mergeCell ref="G16:J16"/>
    <mergeCell ref="G17:J17"/>
    <mergeCell ref="G19:J19"/>
    <mergeCell ref="E10:M11"/>
    <mergeCell ref="E3:G3"/>
    <mergeCell ref="I3:J6"/>
    <mergeCell ref="K3:K4"/>
    <mergeCell ref="G14:J14"/>
    <mergeCell ref="G15:J15"/>
    <mergeCell ref="K5:K6"/>
    <mergeCell ref="A27:B28"/>
    <mergeCell ref="C27:F28"/>
    <mergeCell ref="G27:J28"/>
    <mergeCell ref="A17:A18"/>
    <mergeCell ref="G20:J20"/>
    <mergeCell ref="G21:J21"/>
    <mergeCell ref="G22:J22"/>
    <mergeCell ref="D17:F17"/>
    <mergeCell ref="D18:F18"/>
    <mergeCell ref="G18:J18"/>
    <mergeCell ref="K27:L27"/>
    <mergeCell ref="M27:M28"/>
    <mergeCell ref="A29:A51"/>
    <mergeCell ref="C29:F29"/>
    <mergeCell ref="G29:J29"/>
    <mergeCell ref="B30:B31"/>
    <mergeCell ref="C30:F31"/>
    <mergeCell ref="G30:J30"/>
    <mergeCell ref="M30:M31"/>
    <mergeCell ref="G31:J31"/>
    <mergeCell ref="B32:B35"/>
    <mergeCell ref="C32:F35"/>
    <mergeCell ref="G32:J32"/>
    <mergeCell ref="M32:M35"/>
    <mergeCell ref="G33:J33"/>
    <mergeCell ref="G34:J34"/>
    <mergeCell ref="G35:J35"/>
    <mergeCell ref="C38:F38"/>
    <mergeCell ref="G38:J38"/>
    <mergeCell ref="A62:A80"/>
    <mergeCell ref="C36:F36"/>
    <mergeCell ref="G36:J36"/>
    <mergeCell ref="C37:F37"/>
    <mergeCell ref="G37:J37"/>
    <mergeCell ref="C39:F39"/>
    <mergeCell ref="G39:J39"/>
    <mergeCell ref="C40:F40"/>
    <mergeCell ref="G40:J40"/>
    <mergeCell ref="C41:F41"/>
    <mergeCell ref="G41:J41"/>
    <mergeCell ref="C42:F42"/>
    <mergeCell ref="G42:J42"/>
    <mergeCell ref="C43:F43"/>
    <mergeCell ref="G43:J43"/>
    <mergeCell ref="C44:F44"/>
    <mergeCell ref="G44:J44"/>
    <mergeCell ref="B45:B51"/>
    <mergeCell ref="C45:F51"/>
    <mergeCell ref="G45:J45"/>
    <mergeCell ref="M45:M51"/>
    <mergeCell ref="G46:J46"/>
    <mergeCell ref="G47:J47"/>
    <mergeCell ref="G48:J48"/>
    <mergeCell ref="G49:J49"/>
    <mergeCell ref="G50:J50"/>
    <mergeCell ref="G51:J51"/>
    <mergeCell ref="F53:J53"/>
    <mergeCell ref="K53:M53"/>
    <mergeCell ref="A54:C57"/>
    <mergeCell ref="D54:D57"/>
    <mergeCell ref="F54:J54"/>
    <mergeCell ref="K54:M54"/>
    <mergeCell ref="F55:J55"/>
    <mergeCell ref="K55:M55"/>
    <mergeCell ref="F56:J56"/>
    <mergeCell ref="K56:M56"/>
    <mergeCell ref="F57:J57"/>
    <mergeCell ref="K57:M57"/>
    <mergeCell ref="A60:B61"/>
    <mergeCell ref="C60:F61"/>
    <mergeCell ref="G60:J61"/>
    <mergeCell ref="K60:L60"/>
    <mergeCell ref="M60:M61"/>
    <mergeCell ref="C62:F62"/>
    <mergeCell ref="G62:J62"/>
    <mergeCell ref="C63:F63"/>
    <mergeCell ref="G63:J63"/>
    <mergeCell ref="C64:F64"/>
    <mergeCell ref="G64:J64"/>
    <mergeCell ref="G65:J65"/>
    <mergeCell ref="C66:F66"/>
    <mergeCell ref="G66:J66"/>
    <mergeCell ref="C67:F67"/>
    <mergeCell ref="G67:J67"/>
    <mergeCell ref="C65:F65"/>
    <mergeCell ref="B68:B71"/>
    <mergeCell ref="C68:F68"/>
    <mergeCell ref="M68:M71"/>
    <mergeCell ref="C72:F72"/>
    <mergeCell ref="G72:J72"/>
    <mergeCell ref="G71:J71"/>
    <mergeCell ref="G70:J70"/>
    <mergeCell ref="G69:J69"/>
    <mergeCell ref="C69:F71"/>
    <mergeCell ref="G78:J78"/>
    <mergeCell ref="G77:J77"/>
    <mergeCell ref="C75:F75"/>
    <mergeCell ref="C73:F73"/>
    <mergeCell ref="G73:J73"/>
    <mergeCell ref="C74:F74"/>
    <mergeCell ref="G74:J74"/>
    <mergeCell ref="B15:B16"/>
    <mergeCell ref="C79:F79"/>
    <mergeCell ref="G79:J79"/>
    <mergeCell ref="C80:F80"/>
    <mergeCell ref="G80:J80"/>
    <mergeCell ref="C76:F76"/>
    <mergeCell ref="G76:J76"/>
    <mergeCell ref="C77:F77"/>
    <mergeCell ref="G75:J75"/>
    <mergeCell ref="C78:F78"/>
    <mergeCell ref="D20:F20"/>
    <mergeCell ref="D19:F19"/>
    <mergeCell ref="A15:A16"/>
    <mergeCell ref="D12:F13"/>
    <mergeCell ref="D14:F14"/>
    <mergeCell ref="A12:A13"/>
    <mergeCell ref="B12:B13"/>
    <mergeCell ref="C12:C13"/>
    <mergeCell ref="D15:E16"/>
    <mergeCell ref="C15:C16"/>
    <mergeCell ref="G23:J23"/>
    <mergeCell ref="G24:J24"/>
    <mergeCell ref="D24:F24"/>
    <mergeCell ref="D23:F23"/>
    <mergeCell ref="D22:F22"/>
    <mergeCell ref="D21:F21"/>
  </mergeCells>
  <phoneticPr fontId="3"/>
  <dataValidations count="1">
    <dataValidation type="textLength" operator="lessThanOrEqual" allowBlank="1" showInputMessage="1" showErrorMessage="1" errorTitle="文字数を確認して下さい。" error="全角２０文字以下で入力して下さい。" sqref="M52">
      <formula1>20</formula1>
    </dataValidation>
  </dataValidations>
  <pageMargins left="0.70866141732283472" right="0.70866141732283472" top="0.59055118110236227" bottom="0" header="0.31496062992125984" footer="0.31496062992125984"/>
  <pageSetup paperSize="9" scale="79" fitToHeight="0" orientation="portrait" r:id="rId1"/>
  <headerFooter>
    <oddFooter>&amp;C&amp;P/&amp;N</oddFooter>
  </headerFooter>
  <rowBreaks count="2" manualBreakCount="2">
    <brk id="24" max="16383" man="1"/>
    <brk id="57" max="1638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pageSetUpPr fitToPage="1"/>
  </sheetPr>
  <dimension ref="A1:N42"/>
  <sheetViews>
    <sheetView topLeftCell="A4" workbookViewId="0">
      <selection activeCell="H5" sqref="H5:I6"/>
    </sheetView>
  </sheetViews>
  <sheetFormatPr defaultRowHeight="18.75"/>
  <cols>
    <col min="1" max="1" width="10.25" style="585" customWidth="1"/>
    <col min="2" max="2" width="8" style="585" customWidth="1"/>
    <col min="3" max="3" width="20.375" style="585" customWidth="1"/>
    <col min="4" max="6" width="6.5" style="629" customWidth="1"/>
    <col min="7" max="8" width="7.375" style="585" customWidth="1"/>
    <col min="9" max="9" width="22.875" style="585" customWidth="1"/>
    <col min="10" max="16384" width="9" style="585"/>
  </cols>
  <sheetData>
    <row r="1" spans="1:14" ht="21.75">
      <c r="A1" s="1819" t="s">
        <v>731</v>
      </c>
      <c r="B1" s="1819"/>
      <c r="C1" s="1819"/>
      <c r="D1" s="1819"/>
      <c r="E1" s="1819"/>
      <c r="F1" s="1819"/>
      <c r="G1" s="1819"/>
      <c r="H1" s="1819"/>
      <c r="I1" s="1819"/>
    </row>
    <row r="2" spans="1:14" ht="9" customHeight="1" thickBot="1">
      <c r="A2" s="586"/>
      <c r="B2" s="586"/>
      <c r="C2" s="586"/>
      <c r="D2" s="587"/>
      <c r="E2" s="587"/>
      <c r="F2" s="587"/>
      <c r="G2" s="586"/>
      <c r="H2" s="586"/>
      <c r="I2" s="586"/>
    </row>
    <row r="3" spans="1:14" ht="16.5" customHeight="1">
      <c r="A3" s="1854" t="s">
        <v>347</v>
      </c>
      <c r="B3" s="588" t="s">
        <v>348</v>
      </c>
      <c r="C3" s="1857" t="str">
        <f>IF(ISBLANK(共通ｼｰﾄ!C6),"",共通ｼｰﾄ!C6)</f>
        <v/>
      </c>
      <c r="D3" s="1858"/>
      <c r="E3" s="1820" t="str">
        <f ca="1">IF(ISBLANK(共通ｼｰﾄ!L6),"",共通ｼｰﾄ!L6)</f>
        <v/>
      </c>
      <c r="F3" s="1859" t="s">
        <v>349</v>
      </c>
      <c r="G3" s="1833" t="s">
        <v>60</v>
      </c>
      <c r="H3" s="1835" t="str">
        <f>IF(AND(ISBLANK(共通ｼｰﾄ!C19),ISBLANK(共通ｼｰﾄ!I19)),"",IF(ISBLANK(共通ｼｰﾄ!I19),共通ｼｰﾄ!C19,共通ｼｰﾄ!I19))</f>
        <v/>
      </c>
      <c r="I3" s="1836"/>
      <c r="J3" s="589"/>
      <c r="K3" s="590"/>
      <c r="L3" s="590"/>
      <c r="M3" s="591"/>
      <c r="N3" s="590"/>
    </row>
    <row r="4" spans="1:14" ht="7.5" customHeight="1">
      <c r="A4" s="1855"/>
      <c r="B4" s="1870"/>
      <c r="C4" s="1862" t="str">
        <f>IF(ISBLANK(共通ｼｰﾄ!C7),"",共通ｼｰﾄ!C7)</f>
        <v/>
      </c>
      <c r="D4" s="1863"/>
      <c r="E4" s="1821"/>
      <c r="F4" s="1860"/>
      <c r="G4" s="1834"/>
      <c r="H4" s="1837"/>
      <c r="I4" s="1838"/>
      <c r="J4" s="589"/>
      <c r="K4" s="590"/>
      <c r="L4" s="590"/>
      <c r="M4" s="591"/>
      <c r="N4" s="590"/>
    </row>
    <row r="5" spans="1:14" ht="7.5" customHeight="1">
      <c r="A5" s="1855"/>
      <c r="B5" s="1871"/>
      <c r="C5" s="1862"/>
      <c r="D5" s="1863"/>
      <c r="E5" s="1822" t="str">
        <f>IF(ISBLANK(共通ｼｰﾄ!G7),"",共通ｼｰﾄ!G7)</f>
        <v/>
      </c>
      <c r="F5" s="1860"/>
      <c r="G5" s="1866" t="s">
        <v>61</v>
      </c>
      <c r="H5" s="1837" t="str">
        <f>IF(AND(ISBLANK(共通ｼｰﾄ!C20),ISBLANK(共通ｼｰﾄ!I20)),"",IF(ISBLANK(共通ｼｰﾄ!I20),共通ｼｰﾄ!C20,共通ｼｰﾄ!I20))</f>
        <v/>
      </c>
      <c r="I5" s="1838"/>
      <c r="J5" s="589"/>
      <c r="K5" s="590"/>
      <c r="L5" s="590"/>
      <c r="M5" s="591"/>
      <c r="N5" s="590"/>
    </row>
    <row r="6" spans="1:14" ht="16.5" customHeight="1" thickBot="1">
      <c r="A6" s="1856"/>
      <c r="B6" s="1872"/>
      <c r="C6" s="1864"/>
      <c r="D6" s="1865"/>
      <c r="E6" s="1823"/>
      <c r="F6" s="1861"/>
      <c r="G6" s="1867"/>
      <c r="H6" s="1868"/>
      <c r="I6" s="1869"/>
      <c r="J6" s="589"/>
      <c r="K6" s="590"/>
      <c r="L6" s="590"/>
      <c r="M6" s="591"/>
      <c r="N6" s="590"/>
    </row>
    <row r="7" spans="1:14" ht="28.5" customHeight="1" thickBot="1">
      <c r="A7" s="1818"/>
      <c r="B7" s="1818"/>
      <c r="C7" s="1818"/>
      <c r="D7" s="1818"/>
      <c r="E7" s="1818"/>
      <c r="F7" s="1818"/>
      <c r="G7" s="1818"/>
      <c r="H7" s="1818"/>
      <c r="I7" s="1818"/>
    </row>
    <row r="8" spans="1:14" s="586" customFormat="1" ht="21" customHeight="1">
      <c r="A8" s="1828" t="s">
        <v>964</v>
      </c>
      <c r="B8" s="592" t="s">
        <v>971</v>
      </c>
      <c r="C8" s="1881" t="str">
        <f>IF(ISBLANK(共通ｼｰﾄ!C18),"",共通ｼｰﾄ!C18)</f>
        <v/>
      </c>
      <c r="D8" s="1877"/>
      <c r="E8" s="1877"/>
      <c r="F8" s="1839" t="s">
        <v>965</v>
      </c>
      <c r="G8" s="1876" t="str">
        <f>IF(ISBLANK(共通ｼｰﾄ!C21),"",共通ｼｰﾄ!C21)</f>
        <v/>
      </c>
      <c r="H8" s="1877"/>
      <c r="I8" s="1878"/>
    </row>
    <row r="9" spans="1:14" s="586" customFormat="1" ht="21" customHeight="1" thickBot="1">
      <c r="A9" s="1829"/>
      <c r="B9" s="593" t="s">
        <v>972</v>
      </c>
      <c r="C9" s="1875" t="str">
        <f>IF(ISBLANK(共通ｼｰﾄ!I18),"",共通ｼｰﾄ!I18)</f>
        <v/>
      </c>
      <c r="D9" s="1831"/>
      <c r="E9" s="1831"/>
      <c r="F9" s="1840"/>
      <c r="G9" s="1830" t="str">
        <f>IF(ISBLANK(共通ｼｰﾄ!C22),"",共通ｼｰﾄ!C22)</f>
        <v/>
      </c>
      <c r="H9" s="1831"/>
      <c r="I9" s="1832"/>
    </row>
    <row r="10" spans="1:14" s="586" customFormat="1" ht="14.25" customHeight="1" thickBot="1">
      <c r="A10" s="594"/>
      <c r="B10" s="595"/>
      <c r="C10" s="595"/>
      <c r="D10" s="596"/>
      <c r="E10" s="597"/>
      <c r="F10" s="597"/>
      <c r="G10" s="598"/>
      <c r="H10" s="599"/>
      <c r="I10" s="595"/>
      <c r="J10" s="600"/>
      <c r="K10" s="600"/>
      <c r="L10" s="600"/>
      <c r="M10" s="600"/>
    </row>
    <row r="11" spans="1:14" ht="16.5" customHeight="1" thickBot="1">
      <c r="A11" s="1841" t="s">
        <v>732</v>
      </c>
      <c r="B11" s="1843" t="s">
        <v>733</v>
      </c>
      <c r="C11" s="1844"/>
      <c r="D11" s="1847" t="s">
        <v>53</v>
      </c>
      <c r="E11" s="1848"/>
      <c r="F11" s="1848"/>
      <c r="G11" s="1873" t="s">
        <v>734</v>
      </c>
      <c r="H11" s="1874"/>
      <c r="I11" s="1841" t="s">
        <v>354</v>
      </c>
    </row>
    <row r="12" spans="1:14" ht="16.5" customHeight="1" thickBot="1">
      <c r="A12" s="1842"/>
      <c r="B12" s="1845"/>
      <c r="C12" s="1846"/>
      <c r="D12" s="1849"/>
      <c r="E12" s="1850"/>
      <c r="F12" s="1850"/>
      <c r="G12" s="601" t="s">
        <v>60</v>
      </c>
      <c r="H12" s="602" t="s">
        <v>61</v>
      </c>
      <c r="I12" s="1842"/>
    </row>
    <row r="13" spans="1:14" ht="22.5" customHeight="1">
      <c r="A13" s="1851" t="s">
        <v>1001</v>
      </c>
      <c r="B13" s="1824" t="s">
        <v>115</v>
      </c>
      <c r="C13" s="1825"/>
      <c r="D13" s="603" t="s">
        <v>738</v>
      </c>
      <c r="E13" s="604" t="s">
        <v>735</v>
      </c>
      <c r="F13" s="605" t="s">
        <v>747</v>
      </c>
      <c r="G13" s="682" t="str">
        <f>IF(総合ｱｾｽﾒﾝﾄ!H30="","",総合ｱｾｽﾒﾝﾄ!H30)</f>
        <v/>
      </c>
      <c r="H13" s="682" t="str">
        <f>IF(総合ｱｾｽﾒﾝﾄ!I30="","",総合ｱｾｽﾒﾝﾄ!I30)</f>
        <v/>
      </c>
      <c r="I13" s="683" t="str">
        <f>IF(総合ｱｾｽﾒﾝﾄ!J30="","",総合ｱｾｽﾒﾝﾄ!J30)</f>
        <v/>
      </c>
    </row>
    <row r="14" spans="1:14" ht="22.5" customHeight="1">
      <c r="A14" s="1851"/>
      <c r="B14" s="1826" t="s">
        <v>742</v>
      </c>
      <c r="C14" s="1827"/>
      <c r="D14" s="603" t="s">
        <v>745</v>
      </c>
      <c r="E14" s="604" t="s">
        <v>735</v>
      </c>
      <c r="F14" s="605" t="s">
        <v>747</v>
      </c>
      <c r="G14" s="682" t="str">
        <f>IF(総合ｱｾｽﾒﾝﾄ!H31="","",総合ｱｾｽﾒﾝﾄ!H31)</f>
        <v/>
      </c>
      <c r="H14" s="682" t="str">
        <f>IF(総合ｱｾｽﾒﾝﾄ!I31="","",総合ｱｾｽﾒﾝﾄ!I31)</f>
        <v/>
      </c>
      <c r="I14" s="683" t="str">
        <f>IF(総合ｱｾｽﾒﾝﾄ!J31="","",総合ｱｾｽﾒﾝﾄ!J31)</f>
        <v/>
      </c>
    </row>
    <row r="15" spans="1:14" ht="22.5" customHeight="1">
      <c r="A15" s="1851"/>
      <c r="B15" s="1826" t="s">
        <v>120</v>
      </c>
      <c r="C15" s="1827"/>
      <c r="D15" s="606" t="s">
        <v>745</v>
      </c>
      <c r="E15" s="607" t="s">
        <v>749</v>
      </c>
      <c r="F15" s="608" t="s">
        <v>747</v>
      </c>
      <c r="G15" s="682" t="str">
        <f>IF(総合ｱｾｽﾒﾝﾄ!H32="","",総合ｱｾｽﾒﾝﾄ!H32)</f>
        <v/>
      </c>
      <c r="H15" s="682" t="str">
        <f>IF(総合ｱｾｽﾒﾝﾄ!I32="","",総合ｱｾｽﾒﾝﾄ!I32)</f>
        <v/>
      </c>
      <c r="I15" s="683" t="str">
        <f>IF(総合ｱｾｽﾒﾝﾄ!J32="","",総合ｱｾｽﾒﾝﾄ!J32)</f>
        <v/>
      </c>
    </row>
    <row r="16" spans="1:14" ht="22.5" customHeight="1">
      <c r="A16" s="1851"/>
      <c r="B16" s="1826" t="s">
        <v>122</v>
      </c>
      <c r="C16" s="1827"/>
      <c r="D16" s="606" t="s">
        <v>738</v>
      </c>
      <c r="E16" s="607" t="s">
        <v>735</v>
      </c>
      <c r="F16" s="608" t="s">
        <v>736</v>
      </c>
      <c r="G16" s="684" t="str">
        <f>IF(総合ｱｾｽﾒﾝﾄ!H33="","",総合ｱｾｽﾒﾝﾄ!H33)</f>
        <v/>
      </c>
      <c r="H16" s="684" t="str">
        <f>IF(総合ｱｾｽﾒﾝﾄ!I33="","",総合ｱｾｽﾒﾝﾄ!I33)</f>
        <v/>
      </c>
      <c r="I16" s="685" t="str">
        <f>IF(総合ｱｾｽﾒﾝﾄ!J33="","",総合ｱｾｽﾒﾝﾄ!J33)</f>
        <v/>
      </c>
    </row>
    <row r="17" spans="1:9" ht="22.5" customHeight="1" thickBot="1">
      <c r="A17" s="1842"/>
      <c r="B17" s="1852" t="s">
        <v>416</v>
      </c>
      <c r="C17" s="1853"/>
      <c r="D17" s="609" t="s">
        <v>738</v>
      </c>
      <c r="E17" s="610" t="s">
        <v>749</v>
      </c>
      <c r="F17" s="611" t="s">
        <v>753</v>
      </c>
      <c r="G17" s="686" t="str">
        <f>IF(総合ｱｾｽﾒﾝﾄ!H50="","",総合ｱｾｽﾒﾝﾄ!H50)</f>
        <v/>
      </c>
      <c r="H17" s="686" t="str">
        <f>IF(総合ｱｾｽﾒﾝﾄ!I50="","",総合ｱｾｽﾒﾝﾄ!I50)</f>
        <v/>
      </c>
      <c r="I17" s="687" t="str">
        <f>IF(総合ｱｾｽﾒﾝﾄ!J50="","",総合ｱｾｽﾒﾝﾄ!J50)</f>
        <v/>
      </c>
    </row>
    <row r="18" spans="1:9" ht="22.5" customHeight="1">
      <c r="A18" s="1841" t="s">
        <v>413</v>
      </c>
      <c r="B18" s="1824" t="s">
        <v>128</v>
      </c>
      <c r="C18" s="1825"/>
      <c r="D18" s="612" t="s">
        <v>738</v>
      </c>
      <c r="E18" s="613" t="s">
        <v>759</v>
      </c>
      <c r="F18" s="614" t="s">
        <v>736</v>
      </c>
      <c r="G18" s="682" t="str">
        <f>IF(総合ｱｾｽﾒﾝﾄ!H36="","",総合ｱｾｽﾒﾝﾄ!H36)</f>
        <v/>
      </c>
      <c r="H18" s="682" t="str">
        <f>IF(総合ｱｾｽﾒﾝﾄ!I36="","",総合ｱｾｽﾒﾝﾄ!I36)</f>
        <v/>
      </c>
      <c r="I18" s="688" t="str">
        <f>IF(総合ｱｾｽﾒﾝﾄ!J36="","",総合ｱｾｽﾒﾝﾄ!J36)</f>
        <v/>
      </c>
    </row>
    <row r="19" spans="1:9" ht="22.5" customHeight="1">
      <c r="A19" s="1851"/>
      <c r="B19" s="1826" t="s">
        <v>130</v>
      </c>
      <c r="C19" s="1827"/>
      <c r="D19" s="606" t="s">
        <v>745</v>
      </c>
      <c r="E19" s="607" t="s">
        <v>755</v>
      </c>
      <c r="F19" s="608" t="s">
        <v>736</v>
      </c>
      <c r="G19" s="682" t="str">
        <f>IF(総合ｱｾｽﾒﾝﾄ!H37="","",総合ｱｾｽﾒﾝﾄ!H37)</f>
        <v/>
      </c>
      <c r="H19" s="682" t="str">
        <f>IF(総合ｱｾｽﾒﾝﾄ!I37="","",総合ｱｾｽﾒﾝﾄ!I37)</f>
        <v/>
      </c>
      <c r="I19" s="683" t="str">
        <f>IF(総合ｱｾｽﾒﾝﾄ!J37="","",総合ｱｾｽﾒﾝﾄ!J37)</f>
        <v/>
      </c>
    </row>
    <row r="20" spans="1:9" ht="22.5" customHeight="1" thickBot="1">
      <c r="A20" s="1842"/>
      <c r="B20" s="1852" t="s">
        <v>132</v>
      </c>
      <c r="C20" s="1853"/>
      <c r="D20" s="615" t="s">
        <v>745</v>
      </c>
      <c r="E20" s="616" t="s">
        <v>735</v>
      </c>
      <c r="F20" s="617" t="s">
        <v>736</v>
      </c>
      <c r="G20" s="686" t="str">
        <f>IF(総合ｱｾｽﾒﾝﾄ!H38="","",総合ｱｾｽﾒﾝﾄ!H38)</f>
        <v/>
      </c>
      <c r="H20" s="686" t="str">
        <f>IF(総合ｱｾｽﾒﾝﾄ!I38="","",総合ｱｾｽﾒﾝﾄ!I38)</f>
        <v/>
      </c>
      <c r="I20" s="687" t="str">
        <f>IF(総合ｱｾｽﾒﾝﾄ!J38="","",総合ｱｾｽﾒﾝﾄ!J38)</f>
        <v/>
      </c>
    </row>
    <row r="21" spans="1:9" ht="22.5" customHeight="1">
      <c r="A21" s="1841" t="s">
        <v>494</v>
      </c>
      <c r="B21" s="618" t="s">
        <v>137</v>
      </c>
      <c r="C21" s="618"/>
      <c r="D21" s="612" t="s">
        <v>745</v>
      </c>
      <c r="E21" s="613" t="s">
        <v>746</v>
      </c>
      <c r="F21" s="614" t="s">
        <v>747</v>
      </c>
      <c r="G21" s="689" t="str">
        <f>IF(総合ｱｾｽﾒﾝﾄ!H40="","",総合ｱｾｽﾒﾝﾄ!H40)</f>
        <v/>
      </c>
      <c r="H21" s="689" t="str">
        <f>IF(総合ｱｾｽﾒﾝﾄ!I40="","",総合ｱｾｽﾒﾝﾄ!I40)</f>
        <v/>
      </c>
      <c r="I21" s="688" t="str">
        <f>IF(総合ｱｾｽﾒﾝﾄ!J40="","",総合ｱｾｽﾒﾝﾄ!J40)</f>
        <v/>
      </c>
    </row>
    <row r="22" spans="1:9" ht="22.5" customHeight="1" thickBot="1">
      <c r="A22" s="1842"/>
      <c r="B22" s="619" t="s">
        <v>140</v>
      </c>
      <c r="C22" s="619"/>
      <c r="D22" s="615" t="s">
        <v>738</v>
      </c>
      <c r="E22" s="616" t="s">
        <v>735</v>
      </c>
      <c r="F22" s="617" t="s">
        <v>747</v>
      </c>
      <c r="G22" s="690" t="str">
        <f>IF(総合ｱｾｽﾒﾝﾄ!H41="","",総合ｱｾｽﾒﾝﾄ!H41)</f>
        <v/>
      </c>
      <c r="H22" s="690" t="str">
        <f>IF(総合ｱｾｽﾒﾝﾄ!I41="","",総合ｱｾｽﾒﾝﾄ!I41)</f>
        <v/>
      </c>
      <c r="I22" s="687" t="str">
        <f>IF(総合ｱｾｽﾒﾝﾄ!J41="","",総合ｱｾｽﾒﾝﾄ!J41)</f>
        <v/>
      </c>
    </row>
    <row r="23" spans="1:9" ht="22.5" customHeight="1">
      <c r="A23" s="1841" t="s">
        <v>415</v>
      </c>
      <c r="B23" s="1824" t="s">
        <v>1002</v>
      </c>
      <c r="C23" s="1825"/>
      <c r="D23" s="612" t="s">
        <v>738</v>
      </c>
      <c r="E23" s="607" t="s">
        <v>735</v>
      </c>
      <c r="F23" s="608" t="s">
        <v>736</v>
      </c>
      <c r="G23" s="689" t="str">
        <f>IF(総合ｱｾｽﾒﾝﾄ!H43="","",総合ｱｾｽﾒﾝﾄ!H43)</f>
        <v/>
      </c>
      <c r="H23" s="689" t="str">
        <f>IF(総合ｱｾｽﾒﾝﾄ!I43="","",総合ｱｾｽﾒﾝﾄ!I43)</f>
        <v/>
      </c>
      <c r="I23" s="688" t="str">
        <f>IF(総合ｱｾｽﾒﾝﾄ!J43="","",総合ｱｾｽﾒﾝﾄ!J43)</f>
        <v/>
      </c>
    </row>
    <row r="24" spans="1:9" ht="22.5" customHeight="1">
      <c r="A24" s="1851"/>
      <c r="B24" s="620" t="s">
        <v>147</v>
      </c>
      <c r="C24" s="620"/>
      <c r="D24" s="606" t="s">
        <v>738</v>
      </c>
      <c r="E24" s="607" t="s">
        <v>746</v>
      </c>
      <c r="F24" s="608" t="s">
        <v>748</v>
      </c>
      <c r="G24" s="691" t="str">
        <f>IF(総合ｱｾｽﾒﾝﾄ!H44="","",総合ｱｾｽﾒﾝﾄ!H44)</f>
        <v/>
      </c>
      <c r="H24" s="691" t="str">
        <f>IF(総合ｱｾｽﾒﾝﾄ!I44="","",総合ｱｾｽﾒﾝﾄ!I44)</f>
        <v/>
      </c>
      <c r="I24" s="683" t="str">
        <f>IF(総合ｱｾｽﾒﾝﾄ!J44="","",総合ｱｾｽﾒﾝﾄ!J44)</f>
        <v/>
      </c>
    </row>
    <row r="25" spans="1:9" ht="22.5" customHeight="1">
      <c r="A25" s="1851"/>
      <c r="B25" s="620" t="s">
        <v>737</v>
      </c>
      <c r="C25" s="620"/>
      <c r="D25" s="606" t="s">
        <v>738</v>
      </c>
      <c r="E25" s="607" t="s">
        <v>735</v>
      </c>
      <c r="F25" s="608" t="s">
        <v>736</v>
      </c>
      <c r="G25" s="682" t="str">
        <f>IF(総合ｱｾｽﾒﾝﾄ!H45="","",総合ｱｾｽﾒﾝﾄ!H45)</f>
        <v/>
      </c>
      <c r="H25" s="682" t="str">
        <f>IF(総合ｱｾｽﾒﾝﾄ!I45="","",総合ｱｾｽﾒﾝﾄ!I45)</f>
        <v/>
      </c>
      <c r="I25" s="683" t="str">
        <f>IF(総合ｱｾｽﾒﾝﾄ!J45="","",総合ｱｾｽﾒﾝﾄ!J45)</f>
        <v/>
      </c>
    </row>
    <row r="26" spans="1:9" ht="22.5" customHeight="1">
      <c r="A26" s="1851"/>
      <c r="B26" s="621" t="s">
        <v>740</v>
      </c>
      <c r="C26" s="621"/>
      <c r="D26" s="603" t="s">
        <v>752</v>
      </c>
      <c r="E26" s="604" t="s">
        <v>746</v>
      </c>
      <c r="F26" s="605" t="s">
        <v>753</v>
      </c>
      <c r="G26" s="682" t="str">
        <f>IF(総合ｱｾｽﾒﾝﾄ!H46="","",総合ｱｾｽﾒﾝﾄ!H46)</f>
        <v/>
      </c>
      <c r="H26" s="682" t="str">
        <f>IF(総合ｱｾｽﾒﾝﾄ!I46="","",総合ｱｾｽﾒﾝﾄ!I46)</f>
        <v/>
      </c>
      <c r="I26" s="683" t="str">
        <f>IF(総合ｱｾｽﾒﾝﾄ!J46="","",総合ｱｾｽﾒﾝﾄ!J46)</f>
        <v/>
      </c>
    </row>
    <row r="27" spans="1:9" ht="22.5" customHeight="1">
      <c r="A27" s="1851"/>
      <c r="B27" s="621" t="s">
        <v>741</v>
      </c>
      <c r="C27" s="621"/>
      <c r="D27" s="606" t="s">
        <v>754</v>
      </c>
      <c r="E27" s="607" t="s">
        <v>755</v>
      </c>
      <c r="F27" s="608" t="s">
        <v>736</v>
      </c>
      <c r="G27" s="682" t="str">
        <f>IF(総合ｱｾｽﾒﾝﾄ!H47="","",総合ｱｾｽﾒﾝﾄ!H47)</f>
        <v/>
      </c>
      <c r="H27" s="682" t="str">
        <f>IF(総合ｱｾｽﾒﾝﾄ!I47="","",総合ｱｾｽﾒﾝﾄ!I47)</f>
        <v/>
      </c>
      <c r="I27" s="683" t="str">
        <f>IF(総合ｱｾｽﾒﾝﾄ!J47="","",総合ｱｾｽﾒﾝﾄ!J47)</f>
        <v/>
      </c>
    </row>
    <row r="28" spans="1:9" ht="22.5" customHeight="1">
      <c r="A28" s="1851"/>
      <c r="B28" s="621" t="s">
        <v>739</v>
      </c>
      <c r="C28" s="621"/>
      <c r="D28" s="606" t="s">
        <v>738</v>
      </c>
      <c r="E28" s="607" t="s">
        <v>735</v>
      </c>
      <c r="F28" s="608" t="s">
        <v>736</v>
      </c>
      <c r="G28" s="682" t="str">
        <f>IF(総合ｱｾｽﾒﾝﾄ!H48="","",総合ｱｾｽﾒﾝﾄ!H48)</f>
        <v/>
      </c>
      <c r="H28" s="682" t="str">
        <f>IF(総合ｱｾｽﾒﾝﾄ!I48="","",総合ｱｾｽﾒﾝﾄ!I48)</f>
        <v/>
      </c>
      <c r="I28" s="683" t="str">
        <f>IF(総合ｱｾｽﾒﾝﾄ!J48="","",総合ｱｾｽﾒﾝﾄ!J48)</f>
        <v/>
      </c>
    </row>
    <row r="29" spans="1:9" ht="22.5" customHeight="1" thickBot="1">
      <c r="A29" s="1851"/>
      <c r="B29" s="621" t="s">
        <v>157</v>
      </c>
      <c r="C29" s="621"/>
      <c r="D29" s="603" t="s">
        <v>738</v>
      </c>
      <c r="E29" s="604" t="s">
        <v>735</v>
      </c>
      <c r="F29" s="622" t="s">
        <v>736</v>
      </c>
      <c r="G29" s="684" t="str">
        <f>IF(総合ｱｾｽﾒﾝﾄ!H49="","",総合ｱｾｽﾒﾝﾄ!H49)</f>
        <v/>
      </c>
      <c r="H29" s="684" t="str">
        <f>IF(総合ｱｾｽﾒﾝﾄ!I49="","",総合ｱｾｽﾒﾝﾄ!I49)</f>
        <v/>
      </c>
      <c r="I29" s="683" t="str">
        <f>IF(総合ｱｾｽﾒﾝﾄ!J49="","",総合ｱｾｽﾒﾝﾄ!J49)</f>
        <v/>
      </c>
    </row>
    <row r="30" spans="1:9" ht="22.5" customHeight="1">
      <c r="A30" s="1841" t="s">
        <v>743</v>
      </c>
      <c r="B30" s="1824" t="s">
        <v>744</v>
      </c>
      <c r="C30" s="1825"/>
      <c r="D30" s="612" t="s">
        <v>760</v>
      </c>
      <c r="E30" s="613" t="s">
        <v>758</v>
      </c>
      <c r="F30" s="614" t="s">
        <v>751</v>
      </c>
      <c r="G30" s="689" t="str">
        <f>IF(総合ｱｾｽﾒﾝﾄ!H71="","",総合ｱｾｽﾒﾝﾄ!H71)</f>
        <v/>
      </c>
      <c r="H30" s="689" t="str">
        <f>IF(総合ｱｾｽﾒﾝﾄ!I71="","",総合ｱｾｽﾒﾝﾄ!I71)</f>
        <v/>
      </c>
      <c r="I30" s="688" t="str">
        <f>IF(総合ｱｾｽﾒﾝﾄ!J71="","",総合ｱｾｽﾒﾝﾄ!J71)</f>
        <v/>
      </c>
    </row>
    <row r="31" spans="1:9" ht="22.5" customHeight="1" thickBot="1">
      <c r="A31" s="1842"/>
      <c r="B31" s="619" t="s">
        <v>1055</v>
      </c>
      <c r="C31" s="619"/>
      <c r="D31" s="615" t="s">
        <v>738</v>
      </c>
      <c r="E31" s="616" t="s">
        <v>735</v>
      </c>
      <c r="F31" s="617" t="s">
        <v>753</v>
      </c>
      <c r="G31" s="686" t="str">
        <f>IF(総合ｱｾｽﾒﾝﾄ!H72="","",総合ｱｾｽﾒﾝﾄ!H72)</f>
        <v/>
      </c>
      <c r="H31" s="686" t="str">
        <f>IF(総合ｱｾｽﾒﾝﾄ!I72="","",総合ｱｾｽﾒﾝﾄ!I72)</f>
        <v/>
      </c>
      <c r="I31" s="687" t="str">
        <f>IF(総合ｱｾｽﾒﾝﾄ!J72="","",総合ｱｾｽﾒﾝﾄ!J72)</f>
        <v/>
      </c>
    </row>
    <row r="32" spans="1:9" ht="22.5" customHeight="1" thickBot="1">
      <c r="A32" s="601" t="s">
        <v>422</v>
      </c>
      <c r="B32" s="1879" t="s">
        <v>210</v>
      </c>
      <c r="C32" s="1880"/>
      <c r="D32" s="623" t="s">
        <v>750</v>
      </c>
      <c r="E32" s="624" t="s">
        <v>735</v>
      </c>
      <c r="F32" s="625" t="s">
        <v>736</v>
      </c>
      <c r="G32" s="692" t="str">
        <f>IF(総合ｱｾｽﾒﾝﾄ!H83="","",総合ｱｾｽﾒﾝﾄ!H83)</f>
        <v/>
      </c>
      <c r="H32" s="692" t="str">
        <f>IF(総合ｱｾｽﾒﾝﾄ!I83="","",総合ｱｾｽﾒﾝﾄ!I83)</f>
        <v/>
      </c>
      <c r="I32" s="693" t="str">
        <f>IF(総合ｱｾｽﾒﾝﾄ!J83="","",総合ｱｾｽﾒﾝﾄ!J83)</f>
        <v/>
      </c>
    </row>
    <row r="33" spans="1:9" ht="22.5" customHeight="1">
      <c r="A33" s="1841" t="s">
        <v>423</v>
      </c>
      <c r="B33" s="618" t="s">
        <v>1003</v>
      </c>
      <c r="C33" s="618"/>
      <c r="D33" s="612" t="s">
        <v>745</v>
      </c>
      <c r="E33" s="613" t="s">
        <v>758</v>
      </c>
      <c r="F33" s="614" t="s">
        <v>747</v>
      </c>
      <c r="G33" s="682" t="str">
        <f>IF(総合ｱｾｽﾒﾝﾄ!H120="","",総合ｱｾｽﾒﾝﾄ!H120)</f>
        <v/>
      </c>
      <c r="H33" s="689" t="str">
        <f>IF(総合ｱｾｽﾒﾝﾄ!I120="","",総合ｱｾｽﾒﾝﾄ!I120)</f>
        <v/>
      </c>
      <c r="I33" s="688" t="str">
        <f>IF(総合ｱｾｽﾒﾝﾄ!J120="","",総合ｱｾｽﾒﾝﾄ!J120)</f>
        <v/>
      </c>
    </row>
    <row r="34" spans="1:9" ht="22.5" customHeight="1">
      <c r="A34" s="1851"/>
      <c r="B34" s="621" t="s">
        <v>275</v>
      </c>
      <c r="C34" s="621"/>
      <c r="D34" s="603" t="s">
        <v>738</v>
      </c>
      <c r="E34" s="604" t="s">
        <v>759</v>
      </c>
      <c r="F34" s="605" t="s">
        <v>756</v>
      </c>
      <c r="G34" s="682" t="str">
        <f>IF(総合ｱｾｽﾒﾝﾄ!H121="","",総合ｱｾｽﾒﾝﾄ!H121)</f>
        <v/>
      </c>
      <c r="H34" s="682" t="str">
        <f>IF(総合ｱｾｽﾒﾝﾄ!I121="","",総合ｱｾｽﾒﾝﾄ!I121)</f>
        <v/>
      </c>
      <c r="I34" s="683" t="str">
        <f>IF(総合ｱｾｽﾒﾝﾄ!J121="","",総合ｱｾｽﾒﾝﾄ!J121)</f>
        <v/>
      </c>
    </row>
    <row r="35" spans="1:9" ht="22.5" customHeight="1">
      <c r="A35" s="1851"/>
      <c r="B35" s="621" t="s">
        <v>276</v>
      </c>
      <c r="C35" s="621"/>
      <c r="D35" s="606" t="s">
        <v>745</v>
      </c>
      <c r="E35" s="607" t="s">
        <v>735</v>
      </c>
      <c r="F35" s="608" t="s">
        <v>736</v>
      </c>
      <c r="G35" s="682" t="str">
        <f>IF(総合ｱｾｽﾒﾝﾄ!H122="","",総合ｱｾｽﾒﾝﾄ!H122)</f>
        <v/>
      </c>
      <c r="H35" s="682" t="str">
        <f>IF(総合ｱｾｽﾒﾝﾄ!I122="","",総合ｱｾｽﾒﾝﾄ!I122)</f>
        <v/>
      </c>
      <c r="I35" s="683" t="str">
        <f>IF(総合ｱｾｽﾒﾝﾄ!J122="","",総合ｱｾｽﾒﾝﾄ!J122)</f>
        <v/>
      </c>
    </row>
    <row r="36" spans="1:9" ht="22.5" customHeight="1">
      <c r="A36" s="1851"/>
      <c r="B36" s="621" t="s">
        <v>277</v>
      </c>
      <c r="C36" s="621"/>
      <c r="D36" s="603" t="s">
        <v>745</v>
      </c>
      <c r="E36" s="604" t="s">
        <v>735</v>
      </c>
      <c r="F36" s="605" t="s">
        <v>747</v>
      </c>
      <c r="G36" s="682" t="str">
        <f>IF(総合ｱｾｽﾒﾝﾄ!H123="","",総合ｱｾｽﾒﾝﾄ!H123)</f>
        <v/>
      </c>
      <c r="H36" s="682" t="str">
        <f>IF(総合ｱｾｽﾒﾝﾄ!I123="","",総合ｱｾｽﾒﾝﾄ!I123)</f>
        <v/>
      </c>
      <c r="I36" s="683" t="str">
        <f>IF(総合ｱｾｽﾒﾝﾄ!J123="","",総合ｱｾｽﾒﾝﾄ!J123)</f>
        <v/>
      </c>
    </row>
    <row r="37" spans="1:9" ht="22.5" customHeight="1">
      <c r="A37" s="1851"/>
      <c r="B37" s="621" t="s">
        <v>278</v>
      </c>
      <c r="C37" s="621"/>
      <c r="D37" s="606" t="s">
        <v>745</v>
      </c>
      <c r="E37" s="607" t="s">
        <v>746</v>
      </c>
      <c r="F37" s="608" t="s">
        <v>736</v>
      </c>
      <c r="G37" s="682" t="str">
        <f>IF(総合ｱｾｽﾒﾝﾄ!H124="","",総合ｱｾｽﾒﾝﾄ!H124)</f>
        <v/>
      </c>
      <c r="H37" s="682" t="str">
        <f>IF(総合ｱｾｽﾒﾝﾄ!I124="","",総合ｱｾｽﾒﾝﾄ!I124)</f>
        <v/>
      </c>
      <c r="I37" s="683" t="str">
        <f>IF(総合ｱｾｽﾒﾝﾄ!J124="","",総合ｱｾｽﾒﾝﾄ!J124)</f>
        <v/>
      </c>
    </row>
    <row r="38" spans="1:9" ht="22.5" customHeight="1">
      <c r="A38" s="1851"/>
      <c r="B38" s="1826" t="s">
        <v>279</v>
      </c>
      <c r="C38" s="1827"/>
      <c r="D38" s="603" t="s">
        <v>738</v>
      </c>
      <c r="E38" s="604" t="s">
        <v>758</v>
      </c>
      <c r="F38" s="605" t="s">
        <v>736</v>
      </c>
      <c r="G38" s="682" t="str">
        <f>IF(総合ｱｾｽﾒﾝﾄ!H125="","",総合ｱｾｽﾒﾝﾄ!H125)</f>
        <v/>
      </c>
      <c r="H38" s="682" t="str">
        <f>IF(総合ｱｾｽﾒﾝﾄ!I125="","",総合ｱｾｽﾒﾝﾄ!I125)</f>
        <v/>
      </c>
      <c r="I38" s="683" t="str">
        <f>IF(総合ｱｾｽﾒﾝﾄ!J125="","",総合ｱｾｽﾒﾝﾄ!J125)</f>
        <v/>
      </c>
    </row>
    <row r="39" spans="1:9" ht="22.5" customHeight="1" thickBot="1">
      <c r="A39" s="1842"/>
      <c r="B39" s="1852" t="s">
        <v>1004</v>
      </c>
      <c r="C39" s="1853"/>
      <c r="D39" s="615" t="s">
        <v>745</v>
      </c>
      <c r="E39" s="616" t="s">
        <v>735</v>
      </c>
      <c r="F39" s="617" t="s">
        <v>753</v>
      </c>
      <c r="G39" s="686" t="str">
        <f>IF(総合ｱｾｽﾒﾝﾄ!H126="","",総合ｱｾｽﾒﾝﾄ!H126)</f>
        <v/>
      </c>
      <c r="H39" s="686" t="str">
        <f>IF(総合ｱｾｽﾒﾝﾄ!I126="","",総合ｱｾｽﾒﾝﾄ!I126)</f>
        <v/>
      </c>
      <c r="I39" s="687" t="str">
        <f>IF(総合ｱｾｽﾒﾝﾄ!J126="","",総合ｱｾｽﾒﾝﾄ!J126)</f>
        <v/>
      </c>
    </row>
    <row r="40" spans="1:9" ht="22.5" customHeight="1">
      <c r="A40" s="1841" t="s">
        <v>444</v>
      </c>
      <c r="B40" s="618" t="s">
        <v>663</v>
      </c>
      <c r="C40" s="618"/>
      <c r="D40" s="612" t="s">
        <v>738</v>
      </c>
      <c r="E40" s="613" t="s">
        <v>735</v>
      </c>
      <c r="F40" s="614" t="s">
        <v>747</v>
      </c>
      <c r="G40" s="689" t="str">
        <f>IF(総合ｱｾｽﾒﾝﾄ!H129="","",総合ｱｾｽﾒﾝﾄ!H129)</f>
        <v/>
      </c>
      <c r="H40" s="689" t="str">
        <f>IF(総合ｱｾｽﾒﾝﾄ!I129="","",総合ｱｾｽﾒﾝﾄ!I129)</f>
        <v/>
      </c>
      <c r="I40" s="688" t="str">
        <f>IF(総合ｱｾｽﾒﾝﾄ!J129="","",総合ｱｾｽﾒﾝﾄ!J129)</f>
        <v/>
      </c>
    </row>
    <row r="41" spans="1:9" ht="22.5" customHeight="1">
      <c r="A41" s="1851"/>
      <c r="B41" s="621" t="s">
        <v>664</v>
      </c>
      <c r="C41" s="621"/>
      <c r="D41" s="606" t="s">
        <v>738</v>
      </c>
      <c r="E41" s="607" t="s">
        <v>757</v>
      </c>
      <c r="F41" s="608" t="s">
        <v>753</v>
      </c>
      <c r="G41" s="682" t="str">
        <f>IF(総合ｱｾｽﾒﾝﾄ!H130="","",総合ｱｾｽﾒﾝﾄ!H130)</f>
        <v/>
      </c>
      <c r="H41" s="682" t="str">
        <f>IF(総合ｱｾｽﾒﾝﾄ!I130="","",総合ｱｾｽﾒﾝﾄ!I130)</f>
        <v/>
      </c>
      <c r="I41" s="683" t="str">
        <f>IF(総合ｱｾｽﾒﾝﾄ!J130="","",総合ｱｾｽﾒﾝﾄ!J130)</f>
        <v/>
      </c>
    </row>
    <row r="42" spans="1:9" ht="22.5" customHeight="1" thickBot="1">
      <c r="A42" s="1842"/>
      <c r="B42" s="1852" t="s">
        <v>285</v>
      </c>
      <c r="C42" s="1853"/>
      <c r="D42" s="626" t="s">
        <v>750</v>
      </c>
      <c r="E42" s="627" t="s">
        <v>735</v>
      </c>
      <c r="F42" s="628" t="s">
        <v>736</v>
      </c>
      <c r="G42" s="686" t="str">
        <f>IF(総合ｱｾｽﾒﾝﾄ!H131="","",総合ｱｾｽﾒﾝﾄ!H131)</f>
        <v/>
      </c>
      <c r="H42" s="690" t="str">
        <f>IF(総合ｱｾｽﾒﾝﾄ!I131="","",総合ｱｾｽﾒﾝﾄ!I131)</f>
        <v/>
      </c>
      <c r="I42" s="687" t="str">
        <f>IF(総合ｱｾｽﾒﾝﾄ!J131="","",総合ｱｾｽﾒﾝﾄ!J131)</f>
        <v/>
      </c>
    </row>
  </sheetData>
  <sheetProtection sheet="1"/>
  <mergeCells count="45">
    <mergeCell ref="A21:A22"/>
    <mergeCell ref="A40:A42"/>
    <mergeCell ref="B42:C42"/>
    <mergeCell ref="A30:A31"/>
    <mergeCell ref="B30:C30"/>
    <mergeCell ref="A33:A39"/>
    <mergeCell ref="B38:C38"/>
    <mergeCell ref="B39:C39"/>
    <mergeCell ref="A23:A29"/>
    <mergeCell ref="G11:H11"/>
    <mergeCell ref="I11:I12"/>
    <mergeCell ref="C9:E9"/>
    <mergeCell ref="G8:I8"/>
    <mergeCell ref="B23:C23"/>
    <mergeCell ref="B32:C32"/>
    <mergeCell ref="B19:C19"/>
    <mergeCell ref="B20:C20"/>
    <mergeCell ref="B14:C14"/>
    <mergeCell ref="C8:E8"/>
    <mergeCell ref="A3:A6"/>
    <mergeCell ref="C3:D3"/>
    <mergeCell ref="F3:F6"/>
    <mergeCell ref="C4:D6"/>
    <mergeCell ref="G5:G6"/>
    <mergeCell ref="H5:I6"/>
    <mergeCell ref="B4:B6"/>
    <mergeCell ref="F8:F9"/>
    <mergeCell ref="B16:C16"/>
    <mergeCell ref="B18:C18"/>
    <mergeCell ref="A11:A12"/>
    <mergeCell ref="B11:C12"/>
    <mergeCell ref="D11:F12"/>
    <mergeCell ref="A18:A20"/>
    <mergeCell ref="A13:A17"/>
    <mergeCell ref="B17:C17"/>
    <mergeCell ref="A7:I7"/>
    <mergeCell ref="A1:I1"/>
    <mergeCell ref="E3:E4"/>
    <mergeCell ref="E5:E6"/>
    <mergeCell ref="B13:C13"/>
    <mergeCell ref="B15:C15"/>
    <mergeCell ref="A8:A9"/>
    <mergeCell ref="G9:I9"/>
    <mergeCell ref="G3:G4"/>
    <mergeCell ref="H3:I4"/>
  </mergeCells>
  <phoneticPr fontId="54"/>
  <pageMargins left="0.59055118110236227" right="0.39370078740157483" top="0.59055118110236227" bottom="0.39370078740157483" header="0.31496062992125984" footer="0.31496062992125984"/>
  <pageSetup paperSize="9" scale="88" fitToHeight="0" orientation="portrait" verticalDpi="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B1:BH86"/>
  <sheetViews>
    <sheetView zoomScale="75" zoomScaleNormal="75" workbookViewId="0">
      <selection activeCell="Q43" sqref="Q43:T43"/>
    </sheetView>
  </sheetViews>
  <sheetFormatPr defaultColWidth="3.875" defaultRowHeight="18.600000000000001" customHeight="1"/>
  <cols>
    <col min="1" max="1" width="2.5" style="468" customWidth="1"/>
    <col min="2" max="29" width="4.125" style="468" customWidth="1"/>
    <col min="30" max="30" width="3.875" style="468"/>
    <col min="31" max="31" width="5.875" style="468" bestFit="1" customWidth="1"/>
    <col min="32" max="16384" width="3.875" style="468"/>
  </cols>
  <sheetData>
    <row r="1" spans="2:59" ht="21" customHeight="1">
      <c r="B1" s="2205" t="s">
        <v>1008</v>
      </c>
      <c r="C1" s="2205"/>
      <c r="D1" s="2205"/>
      <c r="E1" s="2205"/>
      <c r="F1" s="2205"/>
      <c r="G1" s="2205"/>
      <c r="H1" s="2205"/>
      <c r="I1" s="2205"/>
      <c r="J1" s="2205"/>
      <c r="K1" s="2205"/>
      <c r="L1" s="2205"/>
      <c r="M1" s="2205"/>
      <c r="N1" s="2205"/>
      <c r="O1" s="2205"/>
      <c r="P1" s="2205"/>
      <c r="Q1" s="2205"/>
      <c r="R1" s="2205"/>
      <c r="S1" s="2205"/>
      <c r="T1" s="2205"/>
      <c r="U1" s="2205"/>
      <c r="V1" s="2205"/>
      <c r="W1" s="2205"/>
      <c r="X1" s="2205"/>
      <c r="Y1" s="2205"/>
      <c r="Z1" s="2205"/>
      <c r="AA1" s="2205"/>
      <c r="AB1" s="2205"/>
      <c r="AC1" s="2205"/>
      <c r="AD1" s="559"/>
      <c r="AE1" s="560"/>
      <c r="AF1" s="1993" t="s">
        <v>864</v>
      </c>
      <c r="AG1" s="1993"/>
      <c r="AH1" s="1993"/>
      <c r="AI1" s="1993"/>
      <c r="AJ1" s="1993"/>
      <c r="AK1" s="1993"/>
      <c r="AL1" s="1993"/>
      <c r="AM1" s="1993"/>
      <c r="AN1" s="1993"/>
      <c r="AO1" s="1993"/>
      <c r="AP1" s="1993"/>
      <c r="AQ1" s="1993"/>
      <c r="AR1" s="1993"/>
      <c r="AS1" s="1993"/>
      <c r="AU1" s="1993" t="s">
        <v>865</v>
      </c>
      <c r="AV1" s="1993"/>
      <c r="AW1" s="1993"/>
      <c r="AX1" s="1993"/>
      <c r="AY1" s="1993"/>
      <c r="AZ1" s="1993"/>
      <c r="BA1" s="1993"/>
      <c r="BB1" s="1993"/>
      <c r="BC1" s="1993"/>
      <c r="BD1" s="1993"/>
      <c r="BE1" s="1993"/>
      <c r="BF1" s="1993"/>
      <c r="BG1" s="1993"/>
    </row>
    <row r="2" spans="2:59" ht="18.600000000000001" customHeight="1" thickBot="1">
      <c r="B2" s="2205"/>
      <c r="C2" s="2205"/>
      <c r="D2" s="2205"/>
      <c r="E2" s="2205"/>
      <c r="F2" s="2205"/>
      <c r="G2" s="2205"/>
      <c r="H2" s="2205"/>
      <c r="I2" s="2205"/>
      <c r="J2" s="2205"/>
      <c r="K2" s="2205"/>
      <c r="L2" s="2205"/>
      <c r="M2" s="2205"/>
      <c r="N2" s="2205"/>
      <c r="O2" s="2205"/>
      <c r="P2" s="2205"/>
      <c r="Q2" s="2205"/>
      <c r="R2" s="2205"/>
      <c r="S2" s="2205"/>
      <c r="T2" s="2205"/>
      <c r="U2" s="2205"/>
      <c r="V2" s="2205"/>
      <c r="W2" s="2205"/>
      <c r="X2" s="2205"/>
      <c r="Y2" s="2205"/>
      <c r="Z2" s="2205"/>
      <c r="AA2" s="2205"/>
      <c r="AB2" s="2205"/>
      <c r="AC2" s="2205"/>
      <c r="AD2" s="559"/>
      <c r="AE2" s="560"/>
      <c r="AF2" s="2034"/>
      <c r="AG2" s="2035"/>
      <c r="AH2" s="2035"/>
      <c r="AI2" s="2035"/>
      <c r="AJ2" s="2035"/>
      <c r="AK2" s="2035"/>
      <c r="AL2" s="2036"/>
      <c r="AM2" s="1966" t="s">
        <v>877</v>
      </c>
      <c r="AN2" s="1936"/>
      <c r="AO2" s="1966" t="s">
        <v>878</v>
      </c>
      <c r="AP2" s="1967"/>
      <c r="AQ2" s="2017" t="s">
        <v>888</v>
      </c>
      <c r="AR2" s="1967"/>
      <c r="AS2" s="1936"/>
      <c r="AU2" s="2034"/>
      <c r="AV2" s="2035"/>
      <c r="AW2" s="2035"/>
      <c r="AX2" s="2035"/>
      <c r="AY2" s="2035"/>
      <c r="AZ2" s="2036"/>
      <c r="BA2" s="1966" t="s">
        <v>877</v>
      </c>
      <c r="BB2" s="1936"/>
      <c r="BC2" s="1966" t="s">
        <v>878</v>
      </c>
      <c r="BD2" s="1967"/>
      <c r="BE2" s="2017" t="s">
        <v>888</v>
      </c>
      <c r="BF2" s="1967"/>
      <c r="BG2" s="1936"/>
    </row>
    <row r="3" spans="2:59" ht="23.25" customHeight="1" thickBot="1">
      <c r="AD3" s="559"/>
      <c r="AE3" s="560"/>
      <c r="AF3" s="826"/>
      <c r="AG3" s="2098" t="s">
        <v>928</v>
      </c>
      <c r="AH3" s="2098"/>
      <c r="AI3" s="2098"/>
      <c r="AJ3" s="2098" t="s">
        <v>929</v>
      </c>
      <c r="AK3" s="2098"/>
      <c r="AL3" s="1984"/>
      <c r="AM3" s="2110" t="str">
        <f>IF(予防ﾌﾟﾛｸﾞﾗﾑ別ｱｾｽ!K15="","",予防ﾌﾟﾛｸﾞﾗﾑ別ｱｾｽ!K15)</f>
        <v/>
      </c>
      <c r="AN3" s="2111"/>
      <c r="AO3" s="2122" t="str">
        <f>IF(予防ﾌﾟﾛｸﾞﾗﾑ別ｱｾｽ!L15="","",予防ﾌﾟﾛｸﾞﾗﾑ別ｱｾｽ!L15)</f>
        <v/>
      </c>
      <c r="AP3" s="2123"/>
      <c r="AQ3" s="2124" t="str">
        <f t="shared" ref="AQ3:AQ9" si="0">IF(AO3="","",AO3-AM3)</f>
        <v/>
      </c>
      <c r="AR3" s="2125"/>
      <c r="AS3" s="2126"/>
      <c r="AU3" s="2010"/>
      <c r="AV3" s="1997" t="s">
        <v>932</v>
      </c>
      <c r="AW3" s="1997"/>
      <c r="AX3" s="1997"/>
      <c r="AY3" s="1997"/>
      <c r="AZ3" s="1997"/>
      <c r="BA3" s="2144" t="str">
        <f>IF(予防ﾌﾟﾛｸﾞﾗﾑ別ｱｾｽ!K29="","",予防ﾌﾟﾛｸﾞﾗﾑ別ｱｾｽ!K29)</f>
        <v/>
      </c>
      <c r="BB3" s="2145"/>
      <c r="BC3" s="2146" t="str">
        <f>IF(予防ﾌﾟﾛｸﾞﾗﾑ別ｱｾｽ!L29="","",予防ﾌﾟﾛｸﾞﾗﾑ別ｱｾｽ!L29)</f>
        <v/>
      </c>
      <c r="BD3" s="2147"/>
      <c r="BE3" s="2148" t="str">
        <f>IF(BC3="","",BA3-BC3)</f>
        <v/>
      </c>
      <c r="BF3" s="2149"/>
      <c r="BG3" s="2150"/>
    </row>
    <row r="4" spans="2:59" ht="23.25" customHeight="1">
      <c r="B4" s="1984" t="s">
        <v>868</v>
      </c>
      <c r="C4" s="1985"/>
      <c r="D4" s="1985"/>
      <c r="E4" s="1985"/>
      <c r="F4" s="1986"/>
      <c r="G4" s="1978" t="str">
        <f>IF(ISBLANK(共通ｼｰﾄ!C4),"",共通ｼｰﾄ!C4)</f>
        <v/>
      </c>
      <c r="H4" s="1979"/>
      <c r="I4" s="1979"/>
      <c r="J4" s="1979"/>
      <c r="K4" s="1979"/>
      <c r="L4" s="1979"/>
      <c r="M4" s="1980"/>
      <c r="N4" s="470" t="s">
        <v>921</v>
      </c>
      <c r="O4" s="504" t="str">
        <f ca="1">共通ｼｰﾄ!L6</f>
        <v/>
      </c>
      <c r="P4" s="503"/>
      <c r="Q4" s="1996" t="s">
        <v>871</v>
      </c>
      <c r="R4" s="1997"/>
      <c r="S4" s="1997"/>
      <c r="T4" s="1997"/>
      <c r="U4" s="1997"/>
      <c r="V4" s="1998"/>
      <c r="W4" s="2005" t="str">
        <f>IF(ISBLANK(共通ｼｰﾄ!C12),"",共通ｼｰﾄ!C12)</f>
        <v/>
      </c>
      <c r="X4" s="2006"/>
      <c r="Y4" s="2006"/>
      <c r="Z4" s="2006"/>
      <c r="AA4" s="2006"/>
      <c r="AB4" s="2006"/>
      <c r="AC4" s="2007"/>
      <c r="AD4" s="559"/>
      <c r="AE4" s="560"/>
      <c r="AF4" s="827"/>
      <c r="AG4" s="2098"/>
      <c r="AH4" s="2098"/>
      <c r="AI4" s="2098"/>
      <c r="AJ4" s="2098" t="s">
        <v>930</v>
      </c>
      <c r="AK4" s="2098"/>
      <c r="AL4" s="1984"/>
      <c r="AM4" s="2008" t="str">
        <f>IF(予防ﾌﾟﾛｸﾞﾗﾑ別ｱｾｽ!K16="","",予防ﾌﾟﾛｸﾞﾗﾑ別ｱｾｽ!K16)</f>
        <v/>
      </c>
      <c r="AN4" s="2009"/>
      <c r="AO4" s="2108" t="str">
        <f>IF(予防ﾌﾟﾛｸﾞﾗﾑ別ｱｾｽ!L16="","",予防ﾌﾟﾛｸﾞﾗﾑ別ｱｾｽ!L16)</f>
        <v/>
      </c>
      <c r="AP4" s="2109"/>
      <c r="AQ4" s="2114" t="str">
        <f t="shared" si="0"/>
        <v/>
      </c>
      <c r="AR4" s="2115"/>
      <c r="AS4" s="2116"/>
      <c r="AU4" s="2011"/>
      <c r="AV4" s="1985" t="s">
        <v>933</v>
      </c>
      <c r="AW4" s="1985"/>
      <c r="AX4" s="1985"/>
      <c r="AY4" s="1985"/>
      <c r="AZ4" s="1985"/>
      <c r="BA4" s="2140" t="str">
        <f>IF(総合ｱｾｽﾒﾝﾄ!F140="","",総合ｱｾｽﾒﾝﾄ!F140)</f>
        <v/>
      </c>
      <c r="BB4" s="2141"/>
      <c r="BC4" s="2142" t="str">
        <f>IF(総合ｱｾｽﾒﾝﾄ!F141="","",総合ｱｾｽﾒﾝﾄ!F141)</f>
        <v/>
      </c>
      <c r="BD4" s="2143"/>
      <c r="BE4" s="2134" t="str">
        <f>IF(BC4="","",BC4-BA4)</f>
        <v/>
      </c>
      <c r="BF4" s="2132"/>
      <c r="BG4" s="2133"/>
    </row>
    <row r="5" spans="2:59" ht="23.25" customHeight="1">
      <c r="B5" s="1987" t="s">
        <v>869</v>
      </c>
      <c r="C5" s="1988"/>
      <c r="D5" s="1988"/>
      <c r="E5" s="1988"/>
      <c r="F5" s="1989"/>
      <c r="G5" s="1981" t="str">
        <f>IF(ISBLANK(共通ｼｰﾄ!C7),"",共通ｼｰﾄ!C7)</f>
        <v/>
      </c>
      <c r="H5" s="1982"/>
      <c r="I5" s="1982"/>
      <c r="J5" s="1982"/>
      <c r="K5" s="1982"/>
      <c r="L5" s="1982"/>
      <c r="M5" s="1983"/>
      <c r="N5" s="469" t="s">
        <v>922</v>
      </c>
      <c r="O5" s="505" t="str">
        <f>共通ｼｰﾄ!G7&amp;""</f>
        <v/>
      </c>
      <c r="P5" s="503"/>
      <c r="Q5" s="1996" t="s">
        <v>1087</v>
      </c>
      <c r="R5" s="1997"/>
      <c r="S5" s="1997"/>
      <c r="T5" s="1997"/>
      <c r="U5" s="1997"/>
      <c r="V5" s="1998"/>
      <c r="W5" s="2002" t="str">
        <f>IF(ISBLANK(共通ｼｰﾄ!I12),"-",共通ｼｰﾄ!I12)</f>
        <v>-</v>
      </c>
      <c r="X5" s="2003"/>
      <c r="Y5" s="2003"/>
      <c r="Z5" s="2003"/>
      <c r="AA5" s="2003"/>
      <c r="AB5" s="2003"/>
      <c r="AC5" s="2004"/>
      <c r="AD5" s="559"/>
      <c r="AE5" s="560"/>
      <c r="AF5" s="827"/>
      <c r="AG5" s="1984" t="s">
        <v>925</v>
      </c>
      <c r="AH5" s="1985"/>
      <c r="AI5" s="1985"/>
      <c r="AJ5" s="1985"/>
      <c r="AK5" s="1985"/>
      <c r="AL5" s="1985"/>
      <c r="AM5" s="2008" t="str">
        <f>IF(予防ﾌﾟﾛｸﾞﾗﾑ別ｱｾｽ!K17="","",予防ﾌﾟﾛｸﾞﾗﾑ別ｱｾｽ!K17)</f>
        <v/>
      </c>
      <c r="AN5" s="2009"/>
      <c r="AO5" s="2108" t="str">
        <f>IF(予防ﾌﾟﾛｸﾞﾗﾑ別ｱｾｽ!L17="","",予防ﾌﾟﾛｸﾞﾗﾑ別ｱｾｽ!L17)</f>
        <v/>
      </c>
      <c r="AP5" s="2109"/>
      <c r="AQ5" s="2114" t="str">
        <f t="shared" si="0"/>
        <v/>
      </c>
      <c r="AR5" s="2115"/>
      <c r="AS5" s="2116"/>
      <c r="AU5" s="2011"/>
      <c r="AV5" s="1997" t="s">
        <v>945</v>
      </c>
      <c r="AW5" s="1997"/>
      <c r="AX5" s="1997"/>
      <c r="AY5" s="1997"/>
      <c r="AZ5" s="1997"/>
      <c r="BA5" s="2140" t="str">
        <f>IF(総合ｱｾｽﾒﾝﾄ!H140="","",総合ｱｾｽﾒﾝﾄ!H140)</f>
        <v/>
      </c>
      <c r="BB5" s="2141"/>
      <c r="BC5" s="2142" t="str">
        <f>IF(総合ｱｾｽﾒﾝﾄ!H141="","",総合ｱｾｽﾒﾝﾄ!H141)</f>
        <v/>
      </c>
      <c r="BD5" s="2143"/>
      <c r="BE5" s="2134" t="str">
        <f>IF(BC3="","",BC5-BA5)</f>
        <v/>
      </c>
      <c r="BF5" s="2135"/>
      <c r="BG5" s="2136"/>
    </row>
    <row r="6" spans="2:59" ht="23.25" customHeight="1" thickBot="1">
      <c r="B6" s="1987" t="s">
        <v>870</v>
      </c>
      <c r="C6" s="1988"/>
      <c r="D6" s="1988"/>
      <c r="E6" s="1988"/>
      <c r="F6" s="1989"/>
      <c r="G6" s="1992" t="str">
        <f>IF(ISBLANK(共通ｼｰﾄ!H11),"",共通ｼｰﾄ!H11)</f>
        <v/>
      </c>
      <c r="H6" s="1990"/>
      <c r="I6" s="1990"/>
      <c r="J6" s="1990"/>
      <c r="K6" s="478" t="s">
        <v>917</v>
      </c>
      <c r="L6" s="1990" t="str">
        <f>IF(ISBLANK(共通ｼｰﾄ!K11),"",共通ｼｰﾄ!K11)</f>
        <v/>
      </c>
      <c r="M6" s="1990"/>
      <c r="N6" s="1990"/>
      <c r="O6" s="1991"/>
      <c r="P6" s="503"/>
      <c r="Q6" s="1984" t="s">
        <v>918</v>
      </c>
      <c r="R6" s="1985"/>
      <c r="S6" s="1985"/>
      <c r="T6" s="1985"/>
      <c r="U6" s="1985"/>
      <c r="V6" s="1986"/>
      <c r="W6" s="1999" t="str">
        <f>IF(ISBLANK(共通ｼｰﾄ!I12),共通ｼｰﾄ!C13,共通ｼｰﾄ!I13)&amp;""</f>
        <v/>
      </c>
      <c r="X6" s="2000"/>
      <c r="Y6" s="2000"/>
      <c r="Z6" s="2000"/>
      <c r="AA6" s="2000"/>
      <c r="AB6" s="2000"/>
      <c r="AC6" s="2001"/>
      <c r="AD6" s="559"/>
      <c r="AE6" s="560"/>
      <c r="AF6" s="827"/>
      <c r="AG6" s="802" t="s">
        <v>1083</v>
      </c>
      <c r="AH6" s="2084" t="s">
        <v>1084</v>
      </c>
      <c r="AI6" s="2085"/>
      <c r="AJ6" s="2085"/>
      <c r="AK6" s="2085"/>
      <c r="AL6" s="2086"/>
      <c r="AM6" s="2152" t="str">
        <f>IF(予防ﾌﾟﾛｸﾞﾗﾑ別ｱｾｽ!K18="","",予防ﾌﾟﾛｸﾞﾗﾑ別ｱｾｽ!K18)</f>
        <v/>
      </c>
      <c r="AN6" s="2153"/>
      <c r="AO6" s="2154" t="str">
        <f>IF(予防ﾌﾟﾛｸﾞﾗﾑ別ｱｾｽ!L18="","",予防ﾌﾟﾛｸﾞﾗﾑ別ｱｾｽ!L18)</f>
        <v/>
      </c>
      <c r="AP6" s="2155"/>
      <c r="AQ6" s="2156" t="str">
        <f>IF(AO6="","",AO6-AM6)</f>
        <v/>
      </c>
      <c r="AR6" s="2157"/>
      <c r="AS6" s="2158"/>
      <c r="AU6" s="2011"/>
      <c r="AV6" s="2151" t="s">
        <v>934</v>
      </c>
      <c r="AW6" s="2151"/>
      <c r="AX6" s="2151"/>
      <c r="AY6" s="2151"/>
      <c r="AZ6" s="2151"/>
      <c r="BA6" s="2127" t="s">
        <v>1057</v>
      </c>
      <c r="BB6" s="2128"/>
      <c r="BC6" s="2129" t="s">
        <v>1057</v>
      </c>
      <c r="BD6" s="2130"/>
      <c r="BE6" s="2137" t="str">
        <f>IF(BC4="","",BE4/BA4)</f>
        <v/>
      </c>
      <c r="BF6" s="2138"/>
      <c r="BG6" s="2139"/>
    </row>
    <row r="7" spans="2:59" ht="23.25" customHeight="1">
      <c r="AD7" s="559"/>
      <c r="AE7" s="560"/>
      <c r="AF7" s="827"/>
      <c r="AG7" s="1984" t="s">
        <v>926</v>
      </c>
      <c r="AH7" s="1985"/>
      <c r="AI7" s="1985"/>
      <c r="AJ7" s="1985"/>
      <c r="AK7" s="1985"/>
      <c r="AL7" s="1985"/>
      <c r="AM7" s="2008" t="str">
        <f>IF(予防ﾌﾟﾛｸﾞﾗﾑ別ｱｾｽ!K19="","",予防ﾌﾟﾛｸﾞﾗﾑ別ｱｾｽ!K19)</f>
        <v/>
      </c>
      <c r="AN7" s="2009"/>
      <c r="AO7" s="2108" t="str">
        <f>IF(予防ﾌﾟﾛｸﾞﾗﾑ別ｱｾｽ!L19="","",予防ﾌﾟﾛｸﾞﾗﾑ別ｱｾｽ!L19)</f>
        <v/>
      </c>
      <c r="AP7" s="2109"/>
      <c r="AQ7" s="2114" t="str">
        <f t="shared" si="0"/>
        <v/>
      </c>
      <c r="AR7" s="2115"/>
      <c r="AS7" s="2116"/>
      <c r="AU7" s="2011"/>
      <c r="AV7" s="1988" t="s">
        <v>935</v>
      </c>
      <c r="AW7" s="1988"/>
      <c r="AX7" s="1988"/>
      <c r="AY7" s="1988"/>
      <c r="AZ7" s="1988"/>
      <c r="BA7" s="2127" t="str">
        <f>IF(予防ﾌﾟﾛｸﾞﾗﾑ別ｱｾｽ!K36="","",予防ﾌﾟﾛｸﾞﾗﾑ別ｱｾｽ!K36)</f>
        <v/>
      </c>
      <c r="BB7" s="2128"/>
      <c r="BC7" s="2129" t="str">
        <f>IF(予防ﾌﾟﾛｸﾞﾗﾑ別ｱｾｽ!L36="","",予防ﾌﾟﾛｸﾞﾗﾑ別ｱｾｽ!L36)</f>
        <v/>
      </c>
      <c r="BD7" s="2130"/>
      <c r="BE7" s="2131" t="str">
        <f>IF(BC7="","",BA7-BC7)</f>
        <v/>
      </c>
      <c r="BF7" s="2132"/>
      <c r="BG7" s="2133"/>
    </row>
    <row r="8" spans="2:59" ht="23.25" customHeight="1">
      <c r="B8" s="2041"/>
      <c r="C8" s="2042"/>
      <c r="D8" s="2043"/>
      <c r="E8" s="1966" t="s">
        <v>876</v>
      </c>
      <c r="F8" s="1967"/>
      <c r="G8" s="1967"/>
      <c r="H8" s="1936"/>
      <c r="I8" s="1964" t="s">
        <v>872</v>
      </c>
      <c r="J8" s="1964"/>
      <c r="K8" s="1964"/>
      <c r="L8" s="1964"/>
      <c r="M8" s="1964"/>
      <c r="N8" s="1964"/>
      <c r="O8" s="1964"/>
      <c r="P8" s="1964"/>
      <c r="Q8" s="1964"/>
      <c r="R8" s="1964"/>
      <c r="S8" s="1964"/>
      <c r="T8" s="1964"/>
      <c r="U8" s="1964"/>
      <c r="V8" s="1964"/>
      <c r="W8" s="1964"/>
      <c r="AD8" s="559"/>
      <c r="AE8" s="560"/>
      <c r="AF8" s="827"/>
      <c r="AG8" s="2082" t="s">
        <v>931</v>
      </c>
      <c r="AH8" s="2083"/>
      <c r="AI8" s="2083"/>
      <c r="AJ8" s="2083"/>
      <c r="AK8" s="2083"/>
      <c r="AL8" s="2083"/>
      <c r="AM8" s="2008" t="str">
        <f>IF(予防ﾌﾟﾛｸﾞﾗﾑ別ｱｾｽ!K20="","",予防ﾌﾟﾛｸﾞﾗﾑ別ｱｾｽ!K20)</f>
        <v/>
      </c>
      <c r="AN8" s="2009"/>
      <c r="AO8" s="2108" t="str">
        <f>IF(予防ﾌﾟﾛｸﾞﾗﾑ別ｱｾｽ!L20="","",予防ﾌﾟﾛｸﾞﾗﾑ別ｱｾｽ!L20)</f>
        <v/>
      </c>
      <c r="AP8" s="2109"/>
      <c r="AQ8" s="2114" t="str">
        <f t="shared" si="0"/>
        <v/>
      </c>
      <c r="AR8" s="2115"/>
      <c r="AS8" s="2116"/>
      <c r="AU8" s="2012"/>
      <c r="AV8" s="1988" t="s">
        <v>936</v>
      </c>
      <c r="AW8" s="1988"/>
      <c r="AX8" s="1988"/>
      <c r="AY8" s="1988"/>
      <c r="AZ8" s="1988"/>
      <c r="BA8" s="2127" t="str">
        <f>IF(予防ﾌﾟﾛｸﾞﾗﾑ別ｱｾｽ!K37="","",予防ﾌﾟﾛｸﾞﾗﾑ別ｱｾｽ!K37)</f>
        <v/>
      </c>
      <c r="BB8" s="2128"/>
      <c r="BC8" s="2129" t="str">
        <f>IF(予防ﾌﾟﾛｸﾞﾗﾑ別ｱｾｽ!L37="","",予防ﾌﾟﾛｸﾞﾗﾑ別ｱｾｽ!L37)</f>
        <v/>
      </c>
      <c r="BD8" s="2130"/>
      <c r="BE8" s="2131" t="str">
        <f>IF(BC8="","",BA8-BC8)</f>
        <v/>
      </c>
      <c r="BF8" s="2132"/>
      <c r="BG8" s="2133"/>
    </row>
    <row r="9" spans="2:59" ht="23.25" customHeight="1" thickBot="1">
      <c r="B9" s="2061"/>
      <c r="C9" s="2062"/>
      <c r="D9" s="2063"/>
      <c r="E9" s="1968"/>
      <c r="F9" s="1969"/>
      <c r="G9" s="1969"/>
      <c r="H9" s="1972"/>
      <c r="I9" s="1955" t="s">
        <v>873</v>
      </c>
      <c r="J9" s="1955"/>
      <c r="K9" s="1955"/>
      <c r="L9" s="1955"/>
      <c r="M9" s="1955"/>
      <c r="N9" s="1955" t="s">
        <v>874</v>
      </c>
      <c r="O9" s="1955"/>
      <c r="P9" s="1955"/>
      <c r="Q9" s="1955"/>
      <c r="R9" s="1955"/>
      <c r="S9" s="1955" t="s">
        <v>875</v>
      </c>
      <c r="T9" s="1955"/>
      <c r="U9" s="1955"/>
      <c r="V9" s="1955"/>
      <c r="W9" s="1955"/>
      <c r="AD9" s="559"/>
      <c r="AE9" s="560"/>
      <c r="AF9" s="827"/>
      <c r="AG9" s="2080" t="s">
        <v>103</v>
      </c>
      <c r="AH9" s="2081"/>
      <c r="AI9" s="2081"/>
      <c r="AJ9" s="2081"/>
      <c r="AK9" s="2081"/>
      <c r="AL9" s="2081"/>
      <c r="AM9" s="2008" t="str">
        <f>IF(予防ﾌﾟﾛｸﾞﾗﾑ別ｱｾｽ!K21="","",予防ﾌﾟﾛｸﾞﾗﾑ別ｱｾｽ!K21)</f>
        <v/>
      </c>
      <c r="AN9" s="2009"/>
      <c r="AO9" s="2108" t="str">
        <f>IF(予防ﾌﾟﾛｸﾞﾗﾑ別ｱｾｽ!L21="","",予防ﾌﾟﾛｸﾞﾗﾑ別ｱｾｽ!L21)</f>
        <v/>
      </c>
      <c r="AP9" s="2109"/>
      <c r="AQ9" s="2114" t="str">
        <f t="shared" si="0"/>
        <v/>
      </c>
      <c r="AR9" s="2115"/>
      <c r="AS9" s="2116"/>
      <c r="AU9" s="468" t="s">
        <v>1092</v>
      </c>
    </row>
    <row r="10" spans="2:59" ht="23.25" customHeight="1">
      <c r="B10" s="1996" t="s">
        <v>877</v>
      </c>
      <c r="C10" s="1997"/>
      <c r="D10" s="1997"/>
      <c r="E10" s="2069" t="str">
        <f>IF(ISBLANK(共通ｼｰﾄ!I14),"",共通ｼｰﾄ!I14)</f>
        <v/>
      </c>
      <c r="F10" s="2070"/>
      <c r="G10" s="2070"/>
      <c r="H10" s="2071"/>
      <c r="I10" s="1954" t="str">
        <f>IF(ISBLANK(共通ｼｰﾄ!C14),"",共通ｼｰﾄ!C14)</f>
        <v/>
      </c>
      <c r="J10" s="1954"/>
      <c r="K10" s="1954"/>
      <c r="L10" s="1954"/>
      <c r="M10" s="1954"/>
      <c r="N10" s="1954" t="str">
        <f>IF(ISBLANK(共通ｼｰﾄ!C19),"",共通ｼｰﾄ!C19)</f>
        <v/>
      </c>
      <c r="O10" s="1954"/>
      <c r="P10" s="1954"/>
      <c r="Q10" s="1954"/>
      <c r="R10" s="1954"/>
      <c r="S10" s="1954" t="str">
        <f>IF(ISBLANK(共通ｼｰﾄ!I19),"",共通ｼｰﾄ!I19)</f>
        <v/>
      </c>
      <c r="T10" s="1954"/>
      <c r="U10" s="1954"/>
      <c r="V10" s="1954"/>
      <c r="W10" s="1957"/>
      <c r="AD10" s="559"/>
      <c r="AE10" s="560"/>
      <c r="AF10" s="827"/>
      <c r="AG10" s="2080" t="s">
        <v>105</v>
      </c>
      <c r="AH10" s="2081"/>
      <c r="AI10" s="2081"/>
      <c r="AJ10" s="2081"/>
      <c r="AK10" s="2081"/>
      <c r="AL10" s="2081"/>
      <c r="AM10" s="2008" t="str">
        <f>IF(予防ﾌﾟﾛｸﾞﾗﾑ別ｱｾｽ!K22="","",予防ﾌﾟﾛｸﾞﾗﾑ別ｱｾｽ!K22)</f>
        <v/>
      </c>
      <c r="AN10" s="2009"/>
      <c r="AO10" s="2108" t="str">
        <f>IF(予防ﾌﾟﾛｸﾞﾗﾑ別ｱｾｽ!L22="","",予防ﾌﾟﾛｸﾞﾗﾑ別ｱｾｽ!L22)</f>
        <v/>
      </c>
      <c r="AP10" s="2109"/>
      <c r="AQ10" s="2114" t="str">
        <f>IF(AO10="","",AM10-AO10)</f>
        <v/>
      </c>
      <c r="AR10" s="2115"/>
      <c r="AS10" s="2116"/>
    </row>
    <row r="11" spans="2:59" ht="23.25" customHeight="1" thickBot="1">
      <c r="B11" s="1996" t="s">
        <v>878</v>
      </c>
      <c r="C11" s="1997"/>
      <c r="D11" s="1997"/>
      <c r="E11" s="2066" t="str">
        <f>IF(ISBLANK(共通ｼｰﾄ!I15),"",共通ｼｰﾄ!I15)</f>
        <v/>
      </c>
      <c r="F11" s="2067"/>
      <c r="G11" s="2067"/>
      <c r="H11" s="2068"/>
      <c r="I11" s="1953" t="str">
        <f>IF(ISBLANK(共通ｼｰﾄ!C15),"",共通ｼｰﾄ!C15)</f>
        <v/>
      </c>
      <c r="J11" s="1953"/>
      <c r="K11" s="1953"/>
      <c r="L11" s="1953"/>
      <c r="M11" s="1953"/>
      <c r="N11" s="1953" t="str">
        <f>IF(ISBLANK(共通ｼｰﾄ!C20),"",共通ｼｰﾄ!C20)</f>
        <v/>
      </c>
      <c r="O11" s="1953"/>
      <c r="P11" s="1953"/>
      <c r="Q11" s="1953"/>
      <c r="R11" s="1953"/>
      <c r="S11" s="1953" t="str">
        <f>IF(ISBLANK(共通ｼｰﾄ!I20),"",共通ｼｰﾄ!I20)</f>
        <v/>
      </c>
      <c r="T11" s="1953"/>
      <c r="U11" s="1953"/>
      <c r="V11" s="1953"/>
      <c r="W11" s="1956"/>
      <c r="AD11" s="559"/>
      <c r="AE11" s="560"/>
      <c r="AF11" s="827"/>
      <c r="AG11" s="2080" t="s">
        <v>106</v>
      </c>
      <c r="AH11" s="2081"/>
      <c r="AI11" s="2081"/>
      <c r="AJ11" s="2081"/>
      <c r="AK11" s="2081"/>
      <c r="AL11" s="2081"/>
      <c r="AM11" s="2008" t="str">
        <f>IF(予防ﾌﾟﾛｸﾞﾗﾑ別ｱｾｽ!K23="","",予防ﾌﾟﾛｸﾞﾗﾑ別ｱｾｽ!K23)</f>
        <v/>
      </c>
      <c r="AN11" s="2009"/>
      <c r="AO11" s="2108" t="str">
        <f>IF(予防ﾌﾟﾛｸﾞﾗﾑ別ｱｾｽ!L23="","",予防ﾌﾟﾛｸﾞﾗﾑ別ｱｾｽ!L23)</f>
        <v/>
      </c>
      <c r="AP11" s="2109"/>
      <c r="AQ11" s="2114" t="str">
        <f>IF(AO11="","",AM11-AO11)</f>
        <v/>
      </c>
      <c r="AR11" s="2115"/>
      <c r="AS11" s="2116"/>
    </row>
    <row r="12" spans="2:59" ht="23.25" customHeight="1" thickBot="1">
      <c r="AD12" s="559"/>
      <c r="AE12" s="560"/>
      <c r="AF12" s="828"/>
      <c r="AG12" s="2080" t="s">
        <v>107</v>
      </c>
      <c r="AH12" s="2081"/>
      <c r="AI12" s="2081"/>
      <c r="AJ12" s="2081"/>
      <c r="AK12" s="2081"/>
      <c r="AL12" s="2081"/>
      <c r="AM12" s="1994" t="str">
        <f>IF(予防ﾌﾟﾛｸﾞﾗﾑ別ｱｾｽ!K24="","",予防ﾌﾟﾛｸﾞﾗﾑ別ｱｾｽ!K24)</f>
        <v/>
      </c>
      <c r="AN12" s="1995"/>
      <c r="AO12" s="2117" t="str">
        <f>IF(予防ﾌﾟﾛｸﾞﾗﾑ別ｱｾｽ!L24="","",予防ﾌﾟﾛｸﾞﾗﾑ別ｱｾｽ!L24)</f>
        <v/>
      </c>
      <c r="AP12" s="2118"/>
      <c r="AQ12" s="2119" t="str">
        <f>IF(AO12="","",AM12-AO12)</f>
        <v/>
      </c>
      <c r="AR12" s="2120"/>
      <c r="AS12" s="2121"/>
    </row>
    <row r="13" spans="2:59" ht="23.25" customHeight="1">
      <c r="AD13" s="559"/>
      <c r="AE13" s="560"/>
      <c r="AF13" s="468" t="s">
        <v>1092</v>
      </c>
    </row>
    <row r="14" spans="2:59" ht="23.25" customHeight="1">
      <c r="B14" s="1993" t="s">
        <v>920</v>
      </c>
      <c r="C14" s="1993"/>
      <c r="D14" s="1993"/>
      <c r="E14" s="1993"/>
      <c r="F14" s="1993"/>
      <c r="G14" s="1993"/>
      <c r="H14" s="1993"/>
      <c r="I14" s="1993"/>
      <c r="J14" s="1993"/>
      <c r="K14" s="1993"/>
      <c r="L14" s="1993"/>
      <c r="M14" s="1993"/>
      <c r="N14" s="1993"/>
      <c r="O14" s="1993"/>
      <c r="P14" s="1993"/>
      <c r="Q14" s="1993"/>
      <c r="R14" s="1993"/>
      <c r="S14" s="1993"/>
      <c r="T14" s="1993"/>
      <c r="U14" s="1993"/>
      <c r="V14" s="1993"/>
      <c r="W14" s="1993"/>
      <c r="X14" s="1993"/>
      <c r="Y14" s="1993"/>
      <c r="Z14" s="1993"/>
      <c r="AA14" s="1993"/>
      <c r="AB14" s="1993"/>
      <c r="AC14" s="1993"/>
      <c r="AD14" s="559"/>
      <c r="AE14" s="560"/>
      <c r="AF14" s="2064" t="s">
        <v>866</v>
      </c>
      <c r="AG14" s="2064"/>
      <c r="AH14" s="2064"/>
      <c r="AI14" s="2064"/>
      <c r="AJ14" s="2064"/>
      <c r="AK14" s="2064"/>
      <c r="AL14" s="2064"/>
      <c r="AM14" s="2064"/>
      <c r="AN14" s="2064"/>
      <c r="AO14" s="2064"/>
      <c r="AP14" s="2064"/>
      <c r="AQ14" s="2064"/>
      <c r="AR14" s="2064"/>
      <c r="AS14" s="2064"/>
    </row>
    <row r="15" spans="2:59" ht="23.25" customHeight="1" thickBot="1">
      <c r="B15" s="2041"/>
      <c r="C15" s="2043"/>
      <c r="D15" s="1966" t="s">
        <v>879</v>
      </c>
      <c r="E15" s="1967"/>
      <c r="F15" s="1967"/>
      <c r="G15" s="1967"/>
      <c r="H15" s="1967" t="s">
        <v>880</v>
      </c>
      <c r="I15" s="1967"/>
      <c r="J15" s="1967"/>
      <c r="K15" s="1967"/>
      <c r="L15" s="1967"/>
      <c r="M15" s="1936"/>
      <c r="N15" s="2065" t="s">
        <v>881</v>
      </c>
      <c r="O15" s="1936"/>
      <c r="P15" s="2065" t="s">
        <v>1056</v>
      </c>
      <c r="Q15" s="1967"/>
      <c r="R15" s="1967"/>
      <c r="S15" s="1967"/>
      <c r="T15" s="1967"/>
      <c r="U15" s="1967"/>
      <c r="V15" s="1967"/>
      <c r="W15" s="1967"/>
      <c r="X15" s="1967"/>
      <c r="Y15" s="1967"/>
      <c r="Z15" s="1967"/>
      <c r="AA15" s="1936"/>
      <c r="AB15" s="2065" t="s">
        <v>924</v>
      </c>
      <c r="AC15" s="1936"/>
      <c r="AD15" s="559"/>
      <c r="AE15" s="560"/>
      <c r="AF15" s="2034"/>
      <c r="AG15" s="2035"/>
      <c r="AH15" s="2035"/>
      <c r="AI15" s="2035"/>
      <c r="AJ15" s="2035"/>
      <c r="AK15" s="2035"/>
      <c r="AL15" s="2036"/>
      <c r="AM15" s="1966" t="s">
        <v>877</v>
      </c>
      <c r="AN15" s="1936"/>
      <c r="AO15" s="1966" t="s">
        <v>878</v>
      </c>
      <c r="AP15" s="1967"/>
      <c r="AQ15" s="2017" t="s">
        <v>888</v>
      </c>
      <c r="AR15" s="1967"/>
      <c r="AS15" s="1936"/>
    </row>
    <row r="16" spans="2:59" ht="23.25" customHeight="1">
      <c r="B16" s="2044"/>
      <c r="C16" s="2046"/>
      <c r="D16" s="1968"/>
      <c r="E16" s="1969"/>
      <c r="F16" s="1969"/>
      <c r="G16" s="1969"/>
      <c r="H16" s="1969"/>
      <c r="I16" s="1969"/>
      <c r="J16" s="1969"/>
      <c r="K16" s="1969"/>
      <c r="L16" s="1969"/>
      <c r="M16" s="1972"/>
      <c r="N16" s="1968"/>
      <c r="O16" s="1972"/>
      <c r="P16" s="1968"/>
      <c r="Q16" s="1969"/>
      <c r="R16" s="1969"/>
      <c r="S16" s="1969"/>
      <c r="T16" s="1969"/>
      <c r="U16" s="1969"/>
      <c r="V16" s="1969"/>
      <c r="W16" s="1969"/>
      <c r="X16" s="1969"/>
      <c r="Y16" s="1969"/>
      <c r="Z16" s="1969"/>
      <c r="AA16" s="1972"/>
      <c r="AB16" s="1968"/>
      <c r="AC16" s="1972"/>
      <c r="AD16" s="559"/>
      <c r="AE16" s="560"/>
      <c r="AF16" s="1955"/>
      <c r="AG16" s="1996" t="s">
        <v>937</v>
      </c>
      <c r="AH16" s="1997"/>
      <c r="AI16" s="1997"/>
      <c r="AJ16" s="1997"/>
      <c r="AK16" s="1997"/>
      <c r="AL16" s="1997"/>
      <c r="AM16" s="2144" t="str">
        <f>IF(予防ﾌﾟﾛｸﾞﾗﾑ別ｱｾｽ!K62="","",予防ﾌﾟﾛｸﾞﾗﾑ別ｱｾｽ!K62)</f>
        <v/>
      </c>
      <c r="AN16" s="2145"/>
      <c r="AO16" s="2146" t="str">
        <f>IF(予防ﾌﾟﾛｸﾞﾗﾑ別ｱｾｽ!L62="","",予防ﾌﾟﾛｸﾞﾗﾑ別ｱｾｽ!L62)</f>
        <v/>
      </c>
      <c r="AP16" s="2147"/>
      <c r="AQ16" s="2159" t="str">
        <f>IF(AO16="","",AM16-AO16)</f>
        <v/>
      </c>
      <c r="AR16" s="2160"/>
      <c r="AS16" s="2161"/>
    </row>
    <row r="17" spans="2:60" ht="23.25" customHeight="1" thickBot="1">
      <c r="B17" s="2044"/>
      <c r="C17" s="2046"/>
      <c r="D17" s="1970"/>
      <c r="E17" s="1971"/>
      <c r="F17" s="1971"/>
      <c r="G17" s="1971"/>
      <c r="H17" s="1971"/>
      <c r="I17" s="1971"/>
      <c r="J17" s="1971"/>
      <c r="K17" s="1971"/>
      <c r="L17" s="1971"/>
      <c r="M17" s="1938"/>
      <c r="N17" s="1968"/>
      <c r="O17" s="1972"/>
      <c r="P17" s="2076" t="s">
        <v>882</v>
      </c>
      <c r="Q17" s="2077"/>
      <c r="R17" s="2076" t="s">
        <v>883</v>
      </c>
      <c r="S17" s="2077"/>
      <c r="T17" s="2076" t="s">
        <v>884</v>
      </c>
      <c r="U17" s="2077"/>
      <c r="V17" s="2076" t="s">
        <v>885</v>
      </c>
      <c r="W17" s="2077"/>
      <c r="X17" s="2076" t="s">
        <v>886</v>
      </c>
      <c r="Y17" s="2077"/>
      <c r="Z17" s="2076" t="s">
        <v>887</v>
      </c>
      <c r="AA17" s="2077"/>
      <c r="AB17" s="1968"/>
      <c r="AC17" s="1972"/>
      <c r="AD17" s="559"/>
      <c r="AE17" s="560"/>
      <c r="AF17" s="2178"/>
      <c r="AG17" s="1996" t="s">
        <v>939</v>
      </c>
      <c r="AH17" s="1997"/>
      <c r="AI17" s="1997"/>
      <c r="AJ17" s="1997"/>
      <c r="AK17" s="1997"/>
      <c r="AL17" s="1997"/>
      <c r="AM17" s="2127" t="str">
        <f>IF(予防ﾌﾟﾛｸﾞﾗﾑ別ｱｾｽ!K65="","",予防ﾌﾟﾛｸﾞﾗﾑ別ｱｾｽ!K65)</f>
        <v/>
      </c>
      <c r="AN17" s="2128"/>
      <c r="AO17" s="2129" t="str">
        <f>IF(予防ﾌﾟﾛｸﾞﾗﾑ別ｱｾｽ!L65="","",予防ﾌﾟﾛｸﾞﾗﾑ別ｱｾｽ!L65)</f>
        <v/>
      </c>
      <c r="AP17" s="2130"/>
      <c r="AQ17" s="2162" t="str">
        <f t="shared" ref="AQ17:AQ24" si="1">IF(AO17="","",AM17-AO17)</f>
        <v/>
      </c>
      <c r="AR17" s="2163"/>
      <c r="AS17" s="2164"/>
    </row>
    <row r="18" spans="2:60" ht="23.25" customHeight="1">
      <c r="B18" s="2078" t="s">
        <v>974</v>
      </c>
      <c r="C18" s="2079"/>
      <c r="D18" s="1973" t="str">
        <f>共通ｼｰﾄ!G18&amp;""</f>
        <v/>
      </c>
      <c r="E18" s="1974"/>
      <c r="F18" s="1974"/>
      <c r="G18" s="1974"/>
      <c r="H18" s="2052" t="str">
        <f>共通ｼｰﾄ!C18&amp;""</f>
        <v/>
      </c>
      <c r="I18" s="2053"/>
      <c r="J18" s="2053"/>
      <c r="K18" s="2053"/>
      <c r="L18" s="2053"/>
      <c r="M18" s="2054"/>
      <c r="N18" s="2072"/>
      <c r="O18" s="2073"/>
      <c r="P18" s="2072"/>
      <c r="Q18" s="2073"/>
      <c r="R18" s="2072"/>
      <c r="S18" s="2073"/>
      <c r="T18" s="2072"/>
      <c r="U18" s="2073"/>
      <c r="V18" s="2072"/>
      <c r="W18" s="2073"/>
      <c r="X18" s="2072"/>
      <c r="Y18" s="2073"/>
      <c r="Z18" s="2055" t="s">
        <v>919</v>
      </c>
      <c r="AA18" s="2056"/>
      <c r="AB18" s="2072"/>
      <c r="AC18" s="2075"/>
      <c r="AD18" s="559"/>
      <c r="AE18" s="560"/>
      <c r="AF18" s="2178"/>
      <c r="AG18" s="1996" t="s">
        <v>938</v>
      </c>
      <c r="AH18" s="1997"/>
      <c r="AI18" s="1997"/>
      <c r="AJ18" s="1997"/>
      <c r="AK18" s="1997"/>
      <c r="AL18" s="1997"/>
      <c r="AM18" s="2127" t="str">
        <f>IF(予防ﾌﾟﾛｸﾞﾗﾑ別ｱｾｽ!K66="","",予防ﾌﾟﾛｸﾞﾗﾑ別ｱｾｽ!K66)</f>
        <v/>
      </c>
      <c r="AN18" s="2128"/>
      <c r="AO18" s="2129" t="str">
        <f>IF(予防ﾌﾟﾛｸﾞﾗﾑ別ｱｾｽ!L66="","",予防ﾌﾟﾛｸﾞﾗﾑ別ｱｾｽ!L66)</f>
        <v/>
      </c>
      <c r="AP18" s="2130"/>
      <c r="AQ18" s="2162" t="str">
        <f t="shared" si="1"/>
        <v/>
      </c>
      <c r="AR18" s="2163"/>
      <c r="AS18" s="2164"/>
    </row>
    <row r="19" spans="2:60" ht="23.25" customHeight="1">
      <c r="B19" s="1935" t="s">
        <v>975</v>
      </c>
      <c r="C19" s="1936"/>
      <c r="D19" s="1949" t="str">
        <f>共通ｼｰﾄ!L18&amp;""</f>
        <v/>
      </c>
      <c r="E19" s="1950"/>
      <c r="F19" s="1950"/>
      <c r="G19" s="1950"/>
      <c r="H19" s="1975" t="str">
        <f>共通ｼｰﾄ!I18&amp;""</f>
        <v/>
      </c>
      <c r="I19" s="1976"/>
      <c r="J19" s="1976"/>
      <c r="K19" s="1976"/>
      <c r="L19" s="1976"/>
      <c r="M19" s="1977"/>
      <c r="N19" s="1945"/>
      <c r="O19" s="1946"/>
      <c r="P19" s="1945"/>
      <c r="Q19" s="1946"/>
      <c r="R19" s="1945"/>
      <c r="S19" s="1946"/>
      <c r="T19" s="1945"/>
      <c r="U19" s="1946"/>
      <c r="V19" s="1945"/>
      <c r="W19" s="1946"/>
      <c r="X19" s="1945"/>
      <c r="Y19" s="1946"/>
      <c r="Z19" s="1945"/>
      <c r="AA19" s="1946"/>
      <c r="AB19" s="1945"/>
      <c r="AC19" s="2074"/>
      <c r="AD19" s="559"/>
      <c r="AE19" s="560"/>
      <c r="AF19" s="2178"/>
      <c r="AG19" s="1996" t="s">
        <v>940</v>
      </c>
      <c r="AH19" s="1997"/>
      <c r="AI19" s="1997"/>
      <c r="AJ19" s="1997"/>
      <c r="AK19" s="1997"/>
      <c r="AL19" s="1998"/>
      <c r="AM19" s="2140" t="str">
        <f>IF(予防ﾌﾟﾛｸﾞﾗﾑ別ｱｾｽ!K67="","",予防ﾌﾟﾛｸﾞﾗﾑ別ｱｾｽ!K67)</f>
        <v/>
      </c>
      <c r="AN19" s="2141"/>
      <c r="AO19" s="2142" t="str">
        <f>IF(予防ﾌﾟﾛｸﾞﾗﾑ別ｱｾｽ!L67="","",予防ﾌﾟﾛｸﾞﾗﾑ別ｱｾｽ!L67)</f>
        <v/>
      </c>
      <c r="AP19" s="2143"/>
      <c r="AQ19" s="2162" t="str">
        <f>IF(AO19="","",AO19-AM19)</f>
        <v/>
      </c>
      <c r="AR19" s="2163"/>
      <c r="AS19" s="2164"/>
    </row>
    <row r="20" spans="2:60" ht="23.25" customHeight="1">
      <c r="B20" s="1935" t="s">
        <v>965</v>
      </c>
      <c r="C20" s="1936"/>
      <c r="D20" s="1949" t="str">
        <f>共通ｼｰﾄ!G21&amp;""</f>
        <v/>
      </c>
      <c r="E20" s="1950"/>
      <c r="F20" s="1950"/>
      <c r="G20" s="1950"/>
      <c r="H20" s="1975" t="str">
        <f>共通ｼｰﾄ!C21&amp;""</f>
        <v/>
      </c>
      <c r="I20" s="1976"/>
      <c r="J20" s="1976"/>
      <c r="K20" s="1976"/>
      <c r="L20" s="1976"/>
      <c r="M20" s="1977"/>
      <c r="N20" s="1958"/>
      <c r="O20" s="1965"/>
      <c r="P20" s="1942"/>
      <c r="Q20" s="1943"/>
      <c r="R20" s="1943"/>
      <c r="S20" s="1943"/>
      <c r="T20" s="1943"/>
      <c r="U20" s="1943"/>
      <c r="V20" s="1943"/>
      <c r="W20" s="1943"/>
      <c r="X20" s="1943"/>
      <c r="Y20" s="1943"/>
      <c r="Z20" s="1943"/>
      <c r="AA20" s="1944"/>
      <c r="AB20" s="1958"/>
      <c r="AC20" s="1959"/>
      <c r="AD20" s="559"/>
      <c r="AE20" s="560"/>
      <c r="AF20" s="2178"/>
      <c r="AG20" s="2065" t="s">
        <v>1091</v>
      </c>
      <c r="AH20" s="1967"/>
      <c r="AI20" s="1967"/>
      <c r="AJ20" s="1967"/>
      <c r="AK20" s="1996" t="s">
        <v>941</v>
      </c>
      <c r="AL20" s="1998"/>
      <c r="AM20" s="2140" t="str">
        <f>IF(予防ﾌﾟﾛｸﾞﾗﾑ別ｱｾｽ!K69="","",予防ﾌﾟﾛｸﾞﾗﾑ別ｱｾｽ!K69)</f>
        <v/>
      </c>
      <c r="AN20" s="2141"/>
      <c r="AO20" s="2142" t="str">
        <f>IF(予防ﾌﾟﾛｸﾞﾗﾑ別ｱｾｽ!L69="","",予防ﾌﾟﾛｸﾞﾗﾑ別ｱｾｽ!L69)</f>
        <v/>
      </c>
      <c r="AP20" s="2143"/>
      <c r="AQ20" s="2162" t="str">
        <f>IF(AO20="","",AO20-AM20)</f>
        <v/>
      </c>
      <c r="AR20" s="2163"/>
      <c r="AS20" s="2164"/>
    </row>
    <row r="21" spans="2:60" ht="23.25" customHeight="1" thickBot="1">
      <c r="B21" s="1937"/>
      <c r="C21" s="1938"/>
      <c r="D21" s="1947" t="str">
        <f>共通ｼｰﾄ!G22&amp;""</f>
        <v/>
      </c>
      <c r="E21" s="1948"/>
      <c r="F21" s="1948"/>
      <c r="G21" s="1948"/>
      <c r="H21" s="1961" t="str">
        <f>共通ｼｰﾄ!C22&amp;""</f>
        <v/>
      </c>
      <c r="I21" s="1962"/>
      <c r="J21" s="1962"/>
      <c r="K21" s="1962"/>
      <c r="L21" s="1962"/>
      <c r="M21" s="1963"/>
      <c r="N21" s="1951"/>
      <c r="O21" s="1960"/>
      <c r="P21" s="1939"/>
      <c r="Q21" s="1940"/>
      <c r="R21" s="1940"/>
      <c r="S21" s="1940"/>
      <c r="T21" s="1940"/>
      <c r="U21" s="1940"/>
      <c r="V21" s="1940"/>
      <c r="W21" s="1940"/>
      <c r="X21" s="1940"/>
      <c r="Y21" s="1940"/>
      <c r="Z21" s="1940"/>
      <c r="AA21" s="1941"/>
      <c r="AB21" s="1951"/>
      <c r="AC21" s="1952"/>
      <c r="AD21" s="559"/>
      <c r="AE21" s="560"/>
      <c r="AF21" s="2178"/>
      <c r="AG21" s="1968"/>
      <c r="AH21" s="1969"/>
      <c r="AI21" s="1969"/>
      <c r="AJ21" s="1969"/>
      <c r="AK21" s="1996" t="s">
        <v>942</v>
      </c>
      <c r="AL21" s="1998"/>
      <c r="AM21" s="2140" t="str">
        <f>IF(予防ﾌﾟﾛｸﾞﾗﾑ別ｱｾｽ!K70="","",予防ﾌﾟﾛｸﾞﾗﾑ別ｱｾｽ!K70)</f>
        <v/>
      </c>
      <c r="AN21" s="2141"/>
      <c r="AO21" s="2142" t="str">
        <f>IF(予防ﾌﾟﾛｸﾞﾗﾑ別ｱｾｽ!L70="","",予防ﾌﾟﾛｸﾞﾗﾑ別ｱｾｽ!L70)</f>
        <v/>
      </c>
      <c r="AP21" s="2143"/>
      <c r="AQ21" s="2162" t="str">
        <f>IF(AO21="","",AO21-AM21)</f>
        <v/>
      </c>
      <c r="AR21" s="2163"/>
      <c r="AS21" s="2164"/>
    </row>
    <row r="22" spans="2:60" ht="23.25" customHeight="1">
      <c r="AD22" s="559"/>
      <c r="AE22" s="560"/>
      <c r="AF22" s="2178"/>
      <c r="AG22" s="2186"/>
      <c r="AH22" s="2187"/>
      <c r="AI22" s="2187"/>
      <c r="AJ22" s="2187"/>
      <c r="AK22" s="1996" t="s">
        <v>943</v>
      </c>
      <c r="AL22" s="1998"/>
      <c r="AM22" s="2140" t="str">
        <f>IF(予防ﾌﾟﾛｸﾞﾗﾑ別ｱｾｽ!K71="","",予防ﾌﾟﾛｸﾞﾗﾑ別ｱｾｽ!K71)</f>
        <v/>
      </c>
      <c r="AN22" s="2141"/>
      <c r="AO22" s="2142" t="str">
        <f>IF(予防ﾌﾟﾛｸﾞﾗﾑ別ｱｾｽ!L71="","",予防ﾌﾟﾛｸﾞﾗﾑ別ｱｾｽ!L71)</f>
        <v/>
      </c>
      <c r="AP22" s="2143"/>
      <c r="AQ22" s="2162" t="str">
        <f>IF(AO22="","",AO22-AM22)</f>
        <v/>
      </c>
      <c r="AR22" s="2163"/>
      <c r="AS22" s="2164"/>
    </row>
    <row r="23" spans="2:60" ht="23.25" customHeight="1">
      <c r="AD23" s="559"/>
      <c r="AE23" s="560"/>
      <c r="AF23" s="2178"/>
      <c r="AG23" s="1996" t="s">
        <v>944</v>
      </c>
      <c r="AH23" s="1997"/>
      <c r="AI23" s="1997"/>
      <c r="AJ23" s="1997"/>
      <c r="AK23" s="1997"/>
      <c r="AL23" s="1997"/>
      <c r="AM23" s="2169" t="str">
        <f>IF(予防ﾌﾟﾛｸﾞﾗﾑ別ｱｾｽ!K74="","",予防ﾌﾟﾛｸﾞﾗﾑ別ｱｾｽ!K74)</f>
        <v/>
      </c>
      <c r="AN23" s="2170"/>
      <c r="AO23" s="2171" t="str">
        <f>IF(予防ﾌﾟﾛｸﾞﾗﾑ別ｱｾｽ!L74="","",予防ﾌﾟﾛｸﾞﾗﾑ別ｱｾｽ!L74)</f>
        <v/>
      </c>
      <c r="AP23" s="2172"/>
      <c r="AQ23" s="2181" t="str">
        <f t="shared" si="1"/>
        <v/>
      </c>
      <c r="AR23" s="2182"/>
      <c r="AS23" s="2183"/>
    </row>
    <row r="24" spans="2:60" ht="23.25" customHeight="1" thickBot="1">
      <c r="B24" s="1993" t="s">
        <v>862</v>
      </c>
      <c r="C24" s="1993"/>
      <c r="D24" s="1993"/>
      <c r="E24" s="1993"/>
      <c r="F24" s="1993"/>
      <c r="G24" s="1993"/>
      <c r="H24" s="1993"/>
      <c r="I24" s="1993"/>
      <c r="J24" s="1993"/>
      <c r="K24" s="1993"/>
      <c r="L24" s="1993"/>
      <c r="M24" s="1993"/>
      <c r="N24" s="1993"/>
      <c r="O24" s="1993"/>
      <c r="Q24" s="1993" t="s">
        <v>863</v>
      </c>
      <c r="R24" s="1993"/>
      <c r="S24" s="1993"/>
      <c r="T24" s="1993"/>
      <c r="U24" s="1993"/>
      <c r="V24" s="1993"/>
      <c r="W24" s="1993"/>
      <c r="X24" s="1993"/>
      <c r="Y24" s="1993"/>
      <c r="Z24" s="1993"/>
      <c r="AA24" s="1993"/>
      <c r="AB24" s="1993"/>
      <c r="AC24" s="1993"/>
      <c r="AD24" s="559"/>
      <c r="AE24" s="560"/>
      <c r="AF24" s="2179"/>
      <c r="AG24" s="1996" t="s">
        <v>951</v>
      </c>
      <c r="AH24" s="1997"/>
      <c r="AI24" s="1997"/>
      <c r="AJ24" s="1997"/>
      <c r="AK24" s="1997"/>
      <c r="AL24" s="1997"/>
      <c r="AM24" s="2184" t="str">
        <f>IF(予防ﾌﾟﾛｸﾞﾗﾑ別ｱｾｽ!K80="","",予防ﾌﾟﾛｸﾞﾗﾑ別ｱｾｽ!K80)</f>
        <v/>
      </c>
      <c r="AN24" s="2185"/>
      <c r="AO24" s="2173" t="str">
        <f>IF(予防ﾌﾟﾛｸﾞﾗﾑ別ｱｾｽ!L80="","",予防ﾌﾟﾛｸﾞﾗﾑ別ｱｾｽ!L80)</f>
        <v/>
      </c>
      <c r="AP24" s="2174"/>
      <c r="AQ24" s="2175" t="str">
        <f t="shared" si="1"/>
        <v/>
      </c>
      <c r="AR24" s="2176"/>
      <c r="AS24" s="2177"/>
    </row>
    <row r="25" spans="2:60" ht="23.25" customHeight="1" thickBot="1">
      <c r="B25" s="2041"/>
      <c r="C25" s="2042"/>
      <c r="D25" s="2042"/>
      <c r="E25" s="2043"/>
      <c r="F25" s="1996" t="s">
        <v>893</v>
      </c>
      <c r="G25" s="1997"/>
      <c r="H25" s="1997"/>
      <c r="I25" s="1997"/>
      <c r="J25" s="2047" t="s">
        <v>894</v>
      </c>
      <c r="K25" s="1997"/>
      <c r="L25" s="1997"/>
      <c r="M25" s="2048"/>
      <c r="N25" s="1967" t="s">
        <v>888</v>
      </c>
      <c r="O25" s="1936"/>
      <c r="Q25" s="2034"/>
      <c r="R25" s="2035"/>
      <c r="S25" s="2035"/>
      <c r="T25" s="2036"/>
      <c r="U25" s="2037" t="s">
        <v>877</v>
      </c>
      <c r="V25" s="2038"/>
      <c r="W25" s="2039"/>
      <c r="X25" s="2037" t="s">
        <v>878</v>
      </c>
      <c r="Y25" s="2038"/>
      <c r="Z25" s="2038"/>
      <c r="AA25" s="2040" t="s">
        <v>888</v>
      </c>
      <c r="AB25" s="2038"/>
      <c r="AC25" s="2039"/>
      <c r="AD25" s="559"/>
      <c r="AE25" s="560"/>
      <c r="AF25" s="468" t="s">
        <v>1093</v>
      </c>
    </row>
    <row r="26" spans="2:60" ht="23.25" customHeight="1" thickBot="1">
      <c r="B26" s="2044"/>
      <c r="C26" s="2045"/>
      <c r="D26" s="2045"/>
      <c r="E26" s="2046"/>
      <c r="F26" s="2076" t="s">
        <v>877</v>
      </c>
      <c r="G26" s="2077"/>
      <c r="H26" s="2076" t="s">
        <v>895</v>
      </c>
      <c r="I26" s="2095"/>
      <c r="J26" s="2096" t="s">
        <v>877</v>
      </c>
      <c r="K26" s="2077"/>
      <c r="L26" s="2076" t="s">
        <v>895</v>
      </c>
      <c r="M26" s="2097"/>
      <c r="N26" s="1969"/>
      <c r="O26" s="1972"/>
      <c r="Q26" s="1987" t="s">
        <v>882</v>
      </c>
      <c r="R26" s="1988"/>
      <c r="S26" s="1988"/>
      <c r="T26" s="1988"/>
      <c r="U26" s="2057" t="str">
        <f>基本ﾁｪｯｸﾘｽﾄ1・2!D83</f>
        <v/>
      </c>
      <c r="V26" s="2058"/>
      <c r="W26" s="2059"/>
      <c r="X26" s="2060" t="str">
        <f>基本ﾁｪｯｸﾘｽﾄ1・2!E83</f>
        <v/>
      </c>
      <c r="Y26" s="2058"/>
      <c r="Z26" s="2058"/>
      <c r="AA26" s="2049" t="str">
        <f>IF(X26="","",U26-X26)</f>
        <v/>
      </c>
      <c r="AB26" s="2050"/>
      <c r="AC26" s="2051"/>
      <c r="AD26" s="559"/>
      <c r="AE26" s="560"/>
      <c r="AF26" s="2212" t="s">
        <v>867</v>
      </c>
      <c r="AG26" s="2212"/>
      <c r="AH26" s="2212"/>
      <c r="AI26" s="2212"/>
      <c r="AJ26" s="2212"/>
      <c r="AK26" s="2212"/>
      <c r="AL26" s="2212"/>
      <c r="AM26" s="2212"/>
      <c r="AN26" s="2212"/>
      <c r="AO26" s="2212"/>
      <c r="AP26" s="2212"/>
      <c r="AQ26" s="2212"/>
      <c r="AR26" s="2212"/>
      <c r="AS26" s="2212"/>
      <c r="AT26" s="2212"/>
      <c r="AU26" s="2212"/>
      <c r="AV26" s="2212"/>
      <c r="AW26" s="2212"/>
      <c r="AX26" s="2212"/>
      <c r="AY26" s="2212"/>
      <c r="AZ26" s="2212"/>
      <c r="BA26" s="2212"/>
      <c r="BB26" s="2212"/>
      <c r="BC26" s="2212"/>
      <c r="BD26" s="2212"/>
      <c r="BE26" s="2212"/>
      <c r="BF26" s="2212"/>
      <c r="BG26" s="2212"/>
      <c r="BH26" s="2212"/>
    </row>
    <row r="27" spans="2:60" ht="23.25" customHeight="1" thickBot="1">
      <c r="B27" s="1902" t="s">
        <v>882</v>
      </c>
      <c r="C27" s="1905" t="s">
        <v>896</v>
      </c>
      <c r="D27" s="1906"/>
      <c r="E27" s="1906"/>
      <c r="F27" s="1919" t="str">
        <f>'生活機能評価（当初）'!E9&amp;""</f>
        <v/>
      </c>
      <c r="G27" s="1920"/>
      <c r="H27" s="1921" t="str">
        <f>'生活機能評価（当初）'!F9&amp;""</f>
        <v/>
      </c>
      <c r="I27" s="1922"/>
      <c r="J27" s="1923" t="str">
        <f>'生活機能評価（評価）'!E9&amp;""</f>
        <v/>
      </c>
      <c r="K27" s="1920"/>
      <c r="L27" s="1921" t="str">
        <f>'生活機能評価（評価）'!F9&amp;""</f>
        <v/>
      </c>
      <c r="M27" s="1924"/>
      <c r="N27" s="2050" t="str">
        <f>IF(J27="","",N46)</f>
        <v/>
      </c>
      <c r="O27" s="2051"/>
      <c r="Q27" s="1987" t="s">
        <v>889</v>
      </c>
      <c r="R27" s="1988"/>
      <c r="S27" s="1988"/>
      <c r="T27" s="1988"/>
      <c r="U27" s="2027" t="str">
        <f>基本ﾁｪｯｸﾘｽﾄ1・2!D84</f>
        <v/>
      </c>
      <c r="V27" s="2028"/>
      <c r="W27" s="2029"/>
      <c r="X27" s="2030" t="str">
        <f>基本ﾁｪｯｸﾘｽﾄ1・2!E84</f>
        <v/>
      </c>
      <c r="Y27" s="2028"/>
      <c r="Z27" s="2028"/>
      <c r="AA27" s="2031" t="str">
        <f>IF(X27="","",U27-X27)</f>
        <v/>
      </c>
      <c r="AB27" s="2032"/>
      <c r="AC27" s="2033"/>
      <c r="AD27" s="559"/>
      <c r="AE27" s="560"/>
    </row>
    <row r="28" spans="2:60" ht="23.25" customHeight="1" thickBot="1">
      <c r="B28" s="1918"/>
      <c r="C28" s="1925" t="s">
        <v>897</v>
      </c>
      <c r="D28" s="1926"/>
      <c r="E28" s="1926"/>
      <c r="F28" s="1884" t="str">
        <f>'生活機能評価（当初）'!E10&amp;""</f>
        <v/>
      </c>
      <c r="G28" s="1885"/>
      <c r="H28" s="1889" t="str">
        <f>'生活機能評価（当初）'!F10&amp;""</f>
        <v/>
      </c>
      <c r="I28" s="1893"/>
      <c r="J28" s="1888" t="str">
        <f>'生活機能評価（評価）'!E10&amp;""</f>
        <v/>
      </c>
      <c r="K28" s="1885"/>
      <c r="L28" s="1889" t="str">
        <f>'生活機能評価（評価）'!F10&amp;""</f>
        <v/>
      </c>
      <c r="M28" s="1890"/>
      <c r="N28" s="2025" t="str">
        <f t="shared" ref="N28:N44" si="2">IF(J28="","",N47)</f>
        <v/>
      </c>
      <c r="O28" s="2026"/>
      <c r="Q28" s="1987" t="s">
        <v>890</v>
      </c>
      <c r="R28" s="1988"/>
      <c r="S28" s="1988"/>
      <c r="T28" s="1988"/>
      <c r="U28" s="2027" t="str">
        <f>基本ﾁｪｯｸﾘｽﾄ1・2!D85</f>
        <v/>
      </c>
      <c r="V28" s="2028"/>
      <c r="W28" s="2029"/>
      <c r="X28" s="2030" t="str">
        <f>基本ﾁｪｯｸﾘｽﾄ1・2!E85</f>
        <v/>
      </c>
      <c r="Y28" s="2028"/>
      <c r="Z28" s="2028"/>
      <c r="AA28" s="2031" t="str">
        <f>IF(X28="","",U28-X28)</f>
        <v/>
      </c>
      <c r="AB28" s="2032"/>
      <c r="AC28" s="2033"/>
      <c r="AD28" s="559"/>
      <c r="AE28" s="560"/>
      <c r="AF28" s="2166" t="s">
        <v>949</v>
      </c>
      <c r="AG28" s="2167"/>
      <c r="AH28" s="2167"/>
      <c r="AI28" s="2168"/>
      <c r="AJ28" s="2165"/>
      <c r="AK28" s="2165"/>
      <c r="AL28" s="471" t="s">
        <v>948</v>
      </c>
      <c r="AM28" s="2165"/>
      <c r="AN28" s="2165"/>
      <c r="AO28" s="471" t="s">
        <v>947</v>
      </c>
      <c r="AP28" s="2165"/>
      <c r="AQ28" s="2165"/>
      <c r="AR28" s="472" t="s">
        <v>946</v>
      </c>
    </row>
    <row r="29" spans="2:60" ht="23.25" customHeight="1" thickBot="1">
      <c r="B29" s="1902" t="s">
        <v>914</v>
      </c>
      <c r="C29" s="1905" t="s">
        <v>900</v>
      </c>
      <c r="D29" s="1906"/>
      <c r="E29" s="1906"/>
      <c r="F29" s="1907" t="str">
        <f>'生活機能評価（当初）'!E11&amp;""</f>
        <v/>
      </c>
      <c r="G29" s="1908"/>
      <c r="H29" s="1909" t="str">
        <f>'生活機能評価（当初）'!F11&amp;""</f>
        <v/>
      </c>
      <c r="I29" s="1910"/>
      <c r="J29" s="1911" t="str">
        <f>'生活機能評価（評価）'!E11&amp;""</f>
        <v/>
      </c>
      <c r="K29" s="1908"/>
      <c r="L29" s="1909" t="str">
        <f>'生活機能評価（評価）'!F11&amp;""</f>
        <v/>
      </c>
      <c r="M29" s="1912"/>
      <c r="N29" s="2112" t="str">
        <f t="shared" si="2"/>
        <v/>
      </c>
      <c r="O29" s="2113"/>
      <c r="Q29" s="2103" t="s">
        <v>891</v>
      </c>
      <c r="R29" s="2104"/>
      <c r="S29" s="2104"/>
      <c r="T29" s="2104"/>
      <c r="U29" s="2090" t="str">
        <f>基本ﾁｪｯｸﾘｽﾄ1・2!D86</f>
        <v/>
      </c>
      <c r="V29" s="2091"/>
      <c r="W29" s="2092"/>
      <c r="X29" s="2107" t="str">
        <f>基本ﾁｪｯｸﾘｽﾄ1・2!E86</f>
        <v/>
      </c>
      <c r="Y29" s="2091"/>
      <c r="Z29" s="2091"/>
      <c r="AA29" s="2087" t="str">
        <f>IF(X29="","",U29-X29)</f>
        <v/>
      </c>
      <c r="AB29" s="2088"/>
      <c r="AC29" s="2089"/>
      <c r="AD29" s="559"/>
      <c r="AE29" s="560"/>
    </row>
    <row r="30" spans="2:60" ht="23.25" customHeight="1" thickTop="1" thickBot="1">
      <c r="B30" s="1903"/>
      <c r="C30" s="1882" t="s">
        <v>901</v>
      </c>
      <c r="D30" s="1883"/>
      <c r="E30" s="1883"/>
      <c r="F30" s="1894" t="str">
        <f>'生活機能評価（当初）'!E12&amp;""</f>
        <v/>
      </c>
      <c r="G30" s="1895"/>
      <c r="H30" s="1896" t="str">
        <f>'生活機能評価（当初）'!F12&amp;""</f>
        <v/>
      </c>
      <c r="I30" s="1897"/>
      <c r="J30" s="1898" t="str">
        <f>'生活機能評価（評価）'!E12&amp;""</f>
        <v/>
      </c>
      <c r="K30" s="1895"/>
      <c r="L30" s="1896" t="str">
        <f>'生活機能評価（評価）'!F12&amp;""</f>
        <v/>
      </c>
      <c r="M30" s="1899"/>
      <c r="N30" s="2032" t="str">
        <f t="shared" si="2"/>
        <v/>
      </c>
      <c r="O30" s="2033"/>
      <c r="Q30" s="2105" t="s">
        <v>892</v>
      </c>
      <c r="R30" s="2106"/>
      <c r="S30" s="2106"/>
      <c r="T30" s="2106"/>
      <c r="U30" s="2101">
        <f>SUM(U26:U29)</f>
        <v>0</v>
      </c>
      <c r="V30" s="2094"/>
      <c r="W30" s="2102"/>
      <c r="X30" s="2093">
        <f>SUM(X26:X29)</f>
        <v>0</v>
      </c>
      <c r="Y30" s="2094"/>
      <c r="Z30" s="2094"/>
      <c r="AA30" s="2099">
        <f>SUM(AA26:AC29)</f>
        <v>0</v>
      </c>
      <c r="AB30" s="2094"/>
      <c r="AC30" s="2100"/>
      <c r="AD30" s="559"/>
      <c r="AE30" s="560"/>
      <c r="AF30" s="2197" t="s">
        <v>952</v>
      </c>
      <c r="AG30" s="2198"/>
      <c r="AH30" s="2198"/>
      <c r="AI30" s="2198"/>
      <c r="AJ30" s="2201"/>
      <c r="AK30" s="2201"/>
      <c r="AL30" s="2201"/>
      <c r="AM30" s="2201"/>
      <c r="AN30" s="2201"/>
      <c r="AO30" s="2201"/>
      <c r="AP30" s="2201"/>
      <c r="AQ30" s="2201"/>
      <c r="AR30" s="2202"/>
      <c r="AV30" s="2197" t="s">
        <v>950</v>
      </c>
      <c r="AW30" s="2198"/>
      <c r="AX30" s="2198"/>
      <c r="AY30" s="2198"/>
      <c r="AZ30" s="2206"/>
      <c r="BA30" s="2207"/>
      <c r="BB30" s="2207"/>
      <c r="BC30" s="2207"/>
      <c r="BD30" s="2207"/>
      <c r="BE30" s="2207"/>
      <c r="BF30" s="2207"/>
      <c r="BG30" s="2207"/>
      <c r="BH30" s="2208"/>
    </row>
    <row r="31" spans="2:60" ht="23.25" customHeight="1" thickBot="1">
      <c r="B31" s="1903"/>
      <c r="C31" s="1882" t="s">
        <v>902</v>
      </c>
      <c r="D31" s="1883"/>
      <c r="E31" s="1883"/>
      <c r="F31" s="1894" t="str">
        <f>'生活機能評価（当初）'!E13&amp;""</f>
        <v/>
      </c>
      <c r="G31" s="1895"/>
      <c r="H31" s="1896" t="str">
        <f>'生活機能評価（当初）'!F13&amp;""</f>
        <v/>
      </c>
      <c r="I31" s="1897"/>
      <c r="J31" s="1898" t="str">
        <f>'生活機能評価（評価）'!E13&amp;""</f>
        <v/>
      </c>
      <c r="K31" s="1895"/>
      <c r="L31" s="1896" t="str">
        <f>'生活機能評価（評価）'!F13&amp;""</f>
        <v/>
      </c>
      <c r="M31" s="1899"/>
      <c r="N31" s="2032" t="str">
        <f t="shared" si="2"/>
        <v/>
      </c>
      <c r="O31" s="2033"/>
      <c r="Q31" s="468" t="s">
        <v>1088</v>
      </c>
      <c r="AD31" s="559"/>
      <c r="AE31" s="560"/>
      <c r="AF31" s="2199"/>
      <c r="AG31" s="2200"/>
      <c r="AH31" s="2200"/>
      <c r="AI31" s="2200"/>
      <c r="AJ31" s="2203"/>
      <c r="AK31" s="2203"/>
      <c r="AL31" s="2203"/>
      <c r="AM31" s="2203"/>
      <c r="AN31" s="2203"/>
      <c r="AO31" s="2203"/>
      <c r="AP31" s="2203"/>
      <c r="AQ31" s="2203"/>
      <c r="AR31" s="2204"/>
      <c r="AV31" s="2199"/>
      <c r="AW31" s="2200"/>
      <c r="AX31" s="2200"/>
      <c r="AY31" s="2200"/>
      <c r="AZ31" s="2209"/>
      <c r="BA31" s="2210"/>
      <c r="BB31" s="2210"/>
      <c r="BC31" s="2210"/>
      <c r="BD31" s="2210"/>
      <c r="BE31" s="2210"/>
      <c r="BF31" s="2210"/>
      <c r="BG31" s="2210"/>
      <c r="BH31" s="2211"/>
    </row>
    <row r="32" spans="2:60" ht="23.25" customHeight="1" thickBot="1">
      <c r="B32" s="1903"/>
      <c r="C32" s="1882" t="s">
        <v>903</v>
      </c>
      <c r="D32" s="1883"/>
      <c r="E32" s="1883"/>
      <c r="F32" s="1894" t="str">
        <f>'生活機能評価（当初）'!E14&amp;""</f>
        <v/>
      </c>
      <c r="G32" s="1895"/>
      <c r="H32" s="1896" t="str">
        <f>'生活機能評価（当初）'!F14&amp;""</f>
        <v/>
      </c>
      <c r="I32" s="1897"/>
      <c r="J32" s="1898" t="str">
        <f>'生活機能評価（評価）'!E14&amp;""</f>
        <v/>
      </c>
      <c r="K32" s="1895"/>
      <c r="L32" s="1896" t="str">
        <f>'生活機能評価（評価）'!F14&amp;""</f>
        <v/>
      </c>
      <c r="M32" s="1899"/>
      <c r="N32" s="2032" t="str">
        <f t="shared" si="2"/>
        <v/>
      </c>
      <c r="O32" s="2033"/>
      <c r="AD32" s="559"/>
      <c r="AE32" s="560"/>
      <c r="AF32" s="2180" t="s">
        <v>953</v>
      </c>
      <c r="AG32" s="2180"/>
      <c r="AH32" s="2180"/>
      <c r="AI32" s="2180"/>
      <c r="AJ32" s="2180"/>
      <c r="AK32" s="2180"/>
      <c r="AL32" s="2180"/>
      <c r="AM32" s="2180"/>
      <c r="AN32" s="2180"/>
      <c r="AO32" s="2180"/>
      <c r="AP32" s="2180"/>
      <c r="AQ32" s="2180"/>
      <c r="AR32" s="2180"/>
    </row>
    <row r="33" spans="2:60" ht="23.25" customHeight="1">
      <c r="B33" s="1903"/>
      <c r="C33" s="1882" t="s">
        <v>904</v>
      </c>
      <c r="D33" s="1883"/>
      <c r="E33" s="1883"/>
      <c r="F33" s="1894" t="str">
        <f>'生活機能評価（当初）'!E15&amp;""</f>
        <v/>
      </c>
      <c r="G33" s="1895"/>
      <c r="H33" s="1896" t="str">
        <f>'生活機能評価（当初）'!F15&amp;""</f>
        <v/>
      </c>
      <c r="I33" s="1897"/>
      <c r="J33" s="1898" t="str">
        <f>'生活機能評価（評価）'!E15&amp;""</f>
        <v/>
      </c>
      <c r="K33" s="1895"/>
      <c r="L33" s="1896" t="str">
        <f>'生活機能評価（評価）'!F15&amp;""</f>
        <v/>
      </c>
      <c r="M33" s="1899"/>
      <c r="N33" s="2032" t="str">
        <f t="shared" si="2"/>
        <v/>
      </c>
      <c r="O33" s="2033"/>
      <c r="Q33" s="1993" t="s">
        <v>956</v>
      </c>
      <c r="R33" s="1993"/>
      <c r="S33" s="1993"/>
      <c r="T33" s="1993"/>
      <c r="U33" s="1993"/>
      <c r="V33" s="1993"/>
      <c r="W33" s="1993"/>
      <c r="X33" s="1993"/>
      <c r="Y33" s="1993"/>
      <c r="Z33" s="1993"/>
      <c r="AA33" s="1993"/>
      <c r="AB33" s="1993"/>
      <c r="AC33" s="1993"/>
      <c r="AD33" s="559"/>
      <c r="AE33" s="560"/>
      <c r="AF33" s="2188"/>
      <c r="AG33" s="2189"/>
      <c r="AH33" s="2189"/>
      <c r="AI33" s="2189"/>
      <c r="AJ33" s="2189"/>
      <c r="AK33" s="2189"/>
      <c r="AL33" s="2189"/>
      <c r="AM33" s="2189"/>
      <c r="AN33" s="2189"/>
      <c r="AO33" s="2189"/>
      <c r="AP33" s="2189"/>
      <c r="AQ33" s="2189"/>
      <c r="AR33" s="2189"/>
      <c r="AS33" s="2189"/>
      <c r="AT33" s="2189"/>
      <c r="AU33" s="2189"/>
      <c r="AV33" s="2189"/>
      <c r="AW33" s="2189"/>
      <c r="AX33" s="2189"/>
      <c r="AY33" s="2189"/>
      <c r="AZ33" s="2189"/>
      <c r="BA33" s="2189"/>
      <c r="BB33" s="2189"/>
      <c r="BC33" s="2189"/>
      <c r="BD33" s="2189"/>
      <c r="BE33" s="2189"/>
      <c r="BF33" s="2189"/>
      <c r="BG33" s="2189"/>
      <c r="BH33" s="2190"/>
    </row>
    <row r="34" spans="2:60" ht="23.25" customHeight="1" thickBot="1">
      <c r="B34" s="1903"/>
      <c r="C34" s="1882" t="s">
        <v>898</v>
      </c>
      <c r="D34" s="1883"/>
      <c r="E34" s="1883"/>
      <c r="F34" s="1894" t="str">
        <f>'生活機能評価（当初）'!E16&amp;""</f>
        <v/>
      </c>
      <c r="G34" s="1895"/>
      <c r="H34" s="1896" t="str">
        <f>'生活機能評価（当初）'!F16&amp;""</f>
        <v/>
      </c>
      <c r="I34" s="1897"/>
      <c r="J34" s="1898" t="str">
        <f>'生活機能評価（評価）'!E16&amp;""</f>
        <v/>
      </c>
      <c r="K34" s="1895"/>
      <c r="L34" s="1896" t="str">
        <f>'生活機能評価（評価）'!F16&amp;""</f>
        <v/>
      </c>
      <c r="M34" s="1899"/>
      <c r="N34" s="2032" t="str">
        <f t="shared" si="2"/>
        <v/>
      </c>
      <c r="O34" s="2033"/>
      <c r="Q34" s="2034"/>
      <c r="R34" s="2035"/>
      <c r="S34" s="2035"/>
      <c r="T34" s="2036"/>
      <c r="U34" s="2037" t="s">
        <v>877</v>
      </c>
      <c r="V34" s="2038"/>
      <c r="W34" s="2039"/>
      <c r="X34" s="2037" t="s">
        <v>878</v>
      </c>
      <c r="Y34" s="2038"/>
      <c r="Z34" s="2038"/>
      <c r="AA34" s="2040" t="s">
        <v>888</v>
      </c>
      <c r="AB34" s="2038"/>
      <c r="AC34" s="2039"/>
      <c r="AD34" s="559"/>
      <c r="AE34" s="560"/>
      <c r="AF34" s="2191"/>
      <c r="AG34" s="2192"/>
      <c r="AH34" s="2192"/>
      <c r="AI34" s="2192"/>
      <c r="AJ34" s="2192"/>
      <c r="AK34" s="2192"/>
      <c r="AL34" s="2192"/>
      <c r="AM34" s="2192"/>
      <c r="AN34" s="2192"/>
      <c r="AO34" s="2192"/>
      <c r="AP34" s="2192"/>
      <c r="AQ34" s="2192"/>
      <c r="AR34" s="2192"/>
      <c r="AS34" s="2192"/>
      <c r="AT34" s="2192"/>
      <c r="AU34" s="2192"/>
      <c r="AV34" s="2192"/>
      <c r="AW34" s="2192"/>
      <c r="AX34" s="2192"/>
      <c r="AY34" s="2192"/>
      <c r="AZ34" s="2192"/>
      <c r="BA34" s="2192"/>
      <c r="BB34" s="2192"/>
      <c r="BC34" s="2192"/>
      <c r="BD34" s="2192"/>
      <c r="BE34" s="2192"/>
      <c r="BF34" s="2192"/>
      <c r="BG34" s="2192"/>
      <c r="BH34" s="2193"/>
    </row>
    <row r="35" spans="2:60" ht="23.25" customHeight="1" thickBot="1">
      <c r="B35" s="1918"/>
      <c r="C35" s="1925" t="s">
        <v>899</v>
      </c>
      <c r="D35" s="1926"/>
      <c r="E35" s="1926"/>
      <c r="F35" s="1927" t="str">
        <f>'生活機能評価（当初）'!E17&amp;""</f>
        <v/>
      </c>
      <c r="G35" s="1928"/>
      <c r="H35" s="1929" t="str">
        <f>'生活機能評価（当初）'!F17&amp;""</f>
        <v/>
      </c>
      <c r="I35" s="1930"/>
      <c r="J35" s="1931" t="str">
        <f>'生活機能評価（評価）'!E17&amp;""</f>
        <v/>
      </c>
      <c r="K35" s="1928"/>
      <c r="L35" s="1929" t="str">
        <f>'生活機能評価（評価）'!F17&amp;""</f>
        <v/>
      </c>
      <c r="M35" s="1932"/>
      <c r="N35" s="2088" t="str">
        <f t="shared" si="2"/>
        <v/>
      </c>
      <c r="O35" s="2089"/>
      <c r="Q35" s="1987" t="s">
        <v>882</v>
      </c>
      <c r="R35" s="1988"/>
      <c r="S35" s="1988"/>
      <c r="T35" s="1988"/>
      <c r="U35" s="2057" t="str">
        <f>IF(F28="","",SUM(F46:F47))</f>
        <v/>
      </c>
      <c r="V35" s="2058"/>
      <c r="W35" s="2059"/>
      <c r="X35" s="2060" t="str">
        <f>IF(J28="","",SUM(J46:J47))</f>
        <v/>
      </c>
      <c r="Y35" s="2058"/>
      <c r="Z35" s="2058"/>
      <c r="AA35" s="2049" t="str">
        <f>IF(X35="","",X35-U35)</f>
        <v/>
      </c>
      <c r="AB35" s="2050"/>
      <c r="AC35" s="2051"/>
      <c r="AD35" s="559"/>
      <c r="AE35" s="560"/>
      <c r="AF35" s="2194"/>
      <c r="AG35" s="2195"/>
      <c r="AH35" s="2195"/>
      <c r="AI35" s="2195"/>
      <c r="AJ35" s="2195"/>
      <c r="AK35" s="2195"/>
      <c r="AL35" s="2195"/>
      <c r="AM35" s="2195"/>
      <c r="AN35" s="2195"/>
      <c r="AO35" s="2195"/>
      <c r="AP35" s="2195"/>
      <c r="AQ35" s="2195"/>
      <c r="AR35" s="2195"/>
      <c r="AS35" s="2195"/>
      <c r="AT35" s="2195"/>
      <c r="AU35" s="2195"/>
      <c r="AV35" s="2195"/>
      <c r="AW35" s="2195"/>
      <c r="AX35" s="2195"/>
      <c r="AY35" s="2195"/>
      <c r="AZ35" s="2195"/>
      <c r="BA35" s="2195"/>
      <c r="BB35" s="2195"/>
      <c r="BC35" s="2195"/>
      <c r="BD35" s="2195"/>
      <c r="BE35" s="2195"/>
      <c r="BF35" s="2195"/>
      <c r="BG35" s="2195"/>
      <c r="BH35" s="2196"/>
    </row>
    <row r="36" spans="2:60" ht="23.25" customHeight="1" thickBot="1">
      <c r="B36" s="1917" t="s">
        <v>915</v>
      </c>
      <c r="C36" s="1905" t="s">
        <v>905</v>
      </c>
      <c r="D36" s="1906"/>
      <c r="E36" s="1906"/>
      <c r="F36" s="1919" t="str">
        <f>'生活機能評価（当初）'!E18&amp;""</f>
        <v/>
      </c>
      <c r="G36" s="1920"/>
      <c r="H36" s="1921" t="str">
        <f>'生活機能評価（当初）'!F18&amp;""</f>
        <v/>
      </c>
      <c r="I36" s="1922"/>
      <c r="J36" s="1923" t="str">
        <f>'生活機能評価（評価）'!E18&amp;""</f>
        <v/>
      </c>
      <c r="K36" s="1920"/>
      <c r="L36" s="1921" t="str">
        <f>'生活機能評価（評価）'!F18&amp;""</f>
        <v/>
      </c>
      <c r="M36" s="1924"/>
      <c r="N36" s="2050" t="str">
        <f t="shared" si="2"/>
        <v/>
      </c>
      <c r="O36" s="2051"/>
      <c r="Q36" s="1987" t="s">
        <v>889</v>
      </c>
      <c r="R36" s="1988"/>
      <c r="S36" s="1988"/>
      <c r="T36" s="1988"/>
      <c r="U36" s="2027" t="str">
        <f>IF(F35="","",SUM(F48:F54))</f>
        <v/>
      </c>
      <c r="V36" s="2028"/>
      <c r="W36" s="2029"/>
      <c r="X36" s="2030" t="str">
        <f>IF(J35="","",SUM(J48:J54))</f>
        <v/>
      </c>
      <c r="Y36" s="2028"/>
      <c r="Z36" s="2028"/>
      <c r="AA36" s="2031" t="str">
        <f>IF(X36="","",X36-U36)</f>
        <v/>
      </c>
      <c r="AB36" s="2032"/>
      <c r="AC36" s="2033"/>
      <c r="AD36" s="559"/>
      <c r="AE36" s="560"/>
      <c r="AF36" s="2180" t="s">
        <v>954</v>
      </c>
      <c r="AG36" s="2180"/>
      <c r="AH36" s="2180"/>
      <c r="AI36" s="2180"/>
      <c r="AJ36" s="2180"/>
      <c r="AK36" s="2180"/>
      <c r="AL36" s="2180"/>
      <c r="AM36" s="2180"/>
      <c r="AN36" s="2180"/>
      <c r="AO36" s="2180"/>
      <c r="AP36" s="2180"/>
      <c r="AQ36" s="2180"/>
      <c r="AR36" s="2180"/>
    </row>
    <row r="37" spans="2:60" ht="23.25" customHeight="1">
      <c r="B37" s="1903"/>
      <c r="C37" s="1882" t="s">
        <v>906</v>
      </c>
      <c r="D37" s="1883"/>
      <c r="E37" s="1883"/>
      <c r="F37" s="1894" t="str">
        <f>'生活機能評価（当初）'!E19&amp;""</f>
        <v/>
      </c>
      <c r="G37" s="1895"/>
      <c r="H37" s="1896" t="str">
        <f>'生活機能評価（当初）'!F19&amp;""</f>
        <v/>
      </c>
      <c r="I37" s="1897"/>
      <c r="J37" s="1898" t="str">
        <f>'生活機能評価（評価）'!E19&amp;""</f>
        <v/>
      </c>
      <c r="K37" s="1895"/>
      <c r="L37" s="1896" t="str">
        <f>'生活機能評価（評価）'!F19&amp;""</f>
        <v/>
      </c>
      <c r="M37" s="1899"/>
      <c r="N37" s="2032" t="str">
        <f t="shared" si="2"/>
        <v/>
      </c>
      <c r="O37" s="2033"/>
      <c r="Q37" s="1987" t="s">
        <v>890</v>
      </c>
      <c r="R37" s="1988"/>
      <c r="S37" s="1988"/>
      <c r="T37" s="1988"/>
      <c r="U37" s="2027" t="str">
        <f>IF(F38="","",SUM(F55:F57))</f>
        <v/>
      </c>
      <c r="V37" s="2028"/>
      <c r="W37" s="2029"/>
      <c r="X37" s="2030" t="str">
        <f>IF(J38="","",SUM(J55:J57))</f>
        <v/>
      </c>
      <c r="Y37" s="2028"/>
      <c r="Z37" s="2028"/>
      <c r="AA37" s="2031" t="str">
        <f>IF(X37="","",X37-U37)</f>
        <v/>
      </c>
      <c r="AB37" s="2032"/>
      <c r="AC37" s="2033"/>
      <c r="AD37" s="559"/>
      <c r="AE37" s="560"/>
      <c r="AF37" s="2188"/>
      <c r="AG37" s="2189"/>
      <c r="AH37" s="2189"/>
      <c r="AI37" s="2189"/>
      <c r="AJ37" s="2189"/>
      <c r="AK37" s="2189"/>
      <c r="AL37" s="2189"/>
      <c r="AM37" s="2189"/>
      <c r="AN37" s="2189"/>
      <c r="AO37" s="2189"/>
      <c r="AP37" s="2189"/>
      <c r="AQ37" s="2189"/>
      <c r="AR37" s="2189"/>
      <c r="AS37" s="2189"/>
      <c r="AT37" s="2189"/>
      <c r="AU37" s="2189"/>
      <c r="AV37" s="2189"/>
      <c r="AW37" s="2189"/>
      <c r="AX37" s="2189"/>
      <c r="AY37" s="2189"/>
      <c r="AZ37" s="2189"/>
      <c r="BA37" s="2189"/>
      <c r="BB37" s="2189"/>
      <c r="BC37" s="2189"/>
      <c r="BD37" s="2189"/>
      <c r="BE37" s="2189"/>
      <c r="BF37" s="2189"/>
      <c r="BG37" s="2189"/>
      <c r="BH37" s="2190"/>
    </row>
    <row r="38" spans="2:60" ht="23.25" customHeight="1" thickBot="1">
      <c r="B38" s="1918"/>
      <c r="C38" s="1925" t="s">
        <v>907</v>
      </c>
      <c r="D38" s="1926"/>
      <c r="E38" s="1926"/>
      <c r="F38" s="1884" t="str">
        <f>'生活機能評価（当初）'!E20&amp;""</f>
        <v/>
      </c>
      <c r="G38" s="1885"/>
      <c r="H38" s="1889" t="str">
        <f>'生活機能評価（当初）'!F20&amp;""</f>
        <v/>
      </c>
      <c r="I38" s="1893"/>
      <c r="J38" s="1888" t="str">
        <f>'生活機能評価（評価）'!E20&amp;""</f>
        <v/>
      </c>
      <c r="K38" s="1885"/>
      <c r="L38" s="1889" t="str">
        <f>'生活機能評価（評価）'!F20&amp;""</f>
        <v/>
      </c>
      <c r="M38" s="1890"/>
      <c r="N38" s="2025" t="str">
        <f t="shared" si="2"/>
        <v/>
      </c>
      <c r="O38" s="2026"/>
      <c r="Q38" s="1987" t="s">
        <v>891</v>
      </c>
      <c r="R38" s="1988"/>
      <c r="S38" s="1988"/>
      <c r="T38" s="1988"/>
      <c r="U38" s="2020" t="str">
        <f>IF(F44="","",SUM(F58:F63))</f>
        <v/>
      </c>
      <c r="V38" s="2021"/>
      <c r="W38" s="2022"/>
      <c r="X38" s="2023" t="str">
        <f>IF(J44="","",SUM(J58:J63))</f>
        <v/>
      </c>
      <c r="Y38" s="2021"/>
      <c r="Z38" s="2021"/>
      <c r="AA38" s="2024" t="str">
        <f>IF(X38="","",X38-U38)</f>
        <v/>
      </c>
      <c r="AB38" s="2025"/>
      <c r="AC38" s="2026"/>
      <c r="AD38" s="559"/>
      <c r="AE38" s="560"/>
      <c r="AF38" s="2191"/>
      <c r="AG38" s="2192"/>
      <c r="AH38" s="2192"/>
      <c r="AI38" s="2192"/>
      <c r="AJ38" s="2192"/>
      <c r="AK38" s="2192"/>
      <c r="AL38" s="2192"/>
      <c r="AM38" s="2192"/>
      <c r="AN38" s="2192"/>
      <c r="AO38" s="2192"/>
      <c r="AP38" s="2192"/>
      <c r="AQ38" s="2192"/>
      <c r="AR38" s="2192"/>
      <c r="AS38" s="2192"/>
      <c r="AT38" s="2192"/>
      <c r="AU38" s="2192"/>
      <c r="AV38" s="2192"/>
      <c r="AW38" s="2192"/>
      <c r="AX38" s="2192"/>
      <c r="AY38" s="2192"/>
      <c r="AZ38" s="2192"/>
      <c r="BA38" s="2192"/>
      <c r="BB38" s="2192"/>
      <c r="BC38" s="2192"/>
      <c r="BD38" s="2192"/>
      <c r="BE38" s="2192"/>
      <c r="BF38" s="2192"/>
      <c r="BG38" s="2192"/>
      <c r="BH38" s="2193"/>
    </row>
    <row r="39" spans="2:60" ht="23.25" customHeight="1" thickBot="1">
      <c r="B39" s="1902" t="s">
        <v>916</v>
      </c>
      <c r="C39" s="1905" t="s">
        <v>908</v>
      </c>
      <c r="D39" s="1906"/>
      <c r="E39" s="1906"/>
      <c r="F39" s="1907" t="str">
        <f>'生活機能評価（当初）'!E21&amp;""</f>
        <v/>
      </c>
      <c r="G39" s="1908"/>
      <c r="H39" s="1909" t="str">
        <f>'生活機能評価（当初）'!F21&amp;""</f>
        <v/>
      </c>
      <c r="I39" s="1910"/>
      <c r="J39" s="1911" t="str">
        <f>'生活機能評価（評価）'!E21&amp;""</f>
        <v/>
      </c>
      <c r="K39" s="1908"/>
      <c r="L39" s="1909" t="str">
        <f>'生活機能評価（評価）'!F21&amp;""</f>
        <v/>
      </c>
      <c r="M39" s="1912"/>
      <c r="N39" s="2112" t="str">
        <f t="shared" si="2"/>
        <v/>
      </c>
      <c r="O39" s="2113"/>
      <c r="Q39" s="468" t="s">
        <v>1090</v>
      </c>
      <c r="AD39" s="559"/>
      <c r="AE39" s="560"/>
      <c r="AF39" s="2194"/>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B39" s="2195"/>
      <c r="BC39" s="2195"/>
      <c r="BD39" s="2195"/>
      <c r="BE39" s="2195"/>
      <c r="BF39" s="2195"/>
      <c r="BG39" s="2195"/>
      <c r="BH39" s="2196"/>
    </row>
    <row r="40" spans="2:60" ht="23.25" customHeight="1" thickBot="1">
      <c r="B40" s="1903"/>
      <c r="C40" s="1882" t="s">
        <v>909</v>
      </c>
      <c r="D40" s="1883"/>
      <c r="E40" s="1883"/>
      <c r="F40" s="1894" t="str">
        <f>'生活機能評価（当初）'!E22&amp;""</f>
        <v/>
      </c>
      <c r="G40" s="1895"/>
      <c r="H40" s="1896" t="str">
        <f>'生活機能評価（当初）'!F22&amp;""</f>
        <v/>
      </c>
      <c r="I40" s="1897"/>
      <c r="J40" s="1898" t="str">
        <f>'生活機能評価（評価）'!E22&amp;""</f>
        <v/>
      </c>
      <c r="K40" s="1895"/>
      <c r="L40" s="1896" t="str">
        <f>'生活機能評価（評価）'!F22&amp;""</f>
        <v/>
      </c>
      <c r="M40" s="1899"/>
      <c r="N40" s="2032" t="str">
        <f t="shared" si="2"/>
        <v/>
      </c>
      <c r="O40" s="2033"/>
      <c r="AD40" s="559"/>
      <c r="AE40" s="560"/>
      <c r="AF40" s="2180" t="s">
        <v>955</v>
      </c>
      <c r="AG40" s="2180"/>
      <c r="AH40" s="2180"/>
      <c r="AI40" s="2180"/>
      <c r="AJ40" s="2180"/>
      <c r="AK40" s="2180"/>
      <c r="AL40" s="2180"/>
      <c r="AM40" s="2180"/>
      <c r="AN40" s="2180"/>
      <c r="AO40" s="2180"/>
      <c r="AP40" s="2180"/>
      <c r="AQ40" s="2180"/>
      <c r="AR40" s="2180"/>
    </row>
    <row r="41" spans="2:60" ht="23.25" customHeight="1">
      <c r="B41" s="1903"/>
      <c r="C41" s="1882" t="s">
        <v>910</v>
      </c>
      <c r="D41" s="1883"/>
      <c r="E41" s="1883"/>
      <c r="F41" s="1894" t="str">
        <f>'生活機能評価（当初）'!E23&amp;""</f>
        <v/>
      </c>
      <c r="G41" s="1895"/>
      <c r="H41" s="1896" t="str">
        <f>'生活機能評価（当初）'!F23&amp;""</f>
        <v/>
      </c>
      <c r="I41" s="1897"/>
      <c r="J41" s="1898" t="str">
        <f>'生活機能評価（評価）'!E23&amp;""</f>
        <v/>
      </c>
      <c r="K41" s="1895"/>
      <c r="L41" s="1896" t="str">
        <f>'生活機能評価（評価）'!F23&amp;""</f>
        <v/>
      </c>
      <c r="M41" s="1899"/>
      <c r="N41" s="2032" t="str">
        <f t="shared" si="2"/>
        <v/>
      </c>
      <c r="O41" s="2033"/>
      <c r="Q41" s="1993" t="s">
        <v>923</v>
      </c>
      <c r="R41" s="1993"/>
      <c r="S41" s="1993"/>
      <c r="T41" s="1993"/>
      <c r="U41" s="1993"/>
      <c r="V41" s="1993"/>
      <c r="W41" s="1993"/>
      <c r="X41" s="1993"/>
      <c r="Y41" s="1993"/>
      <c r="Z41" s="1993"/>
      <c r="AA41" s="1993"/>
      <c r="AB41" s="1993"/>
      <c r="AC41" s="1993"/>
      <c r="AD41" s="559"/>
      <c r="AE41" s="560"/>
      <c r="AF41" s="803"/>
      <c r="AG41" s="804"/>
      <c r="AH41" s="804"/>
      <c r="AI41" s="804"/>
      <c r="AJ41" s="804"/>
      <c r="AK41" s="804"/>
      <c r="AL41" s="804"/>
      <c r="AM41" s="804"/>
      <c r="AN41" s="804"/>
      <c r="AO41" s="804"/>
      <c r="AP41" s="804"/>
      <c r="AQ41" s="804"/>
      <c r="AR41" s="804"/>
      <c r="AS41" s="804"/>
      <c r="AT41" s="804"/>
      <c r="AU41" s="804"/>
      <c r="AV41" s="804"/>
      <c r="AW41" s="804"/>
      <c r="AX41" s="804"/>
      <c r="AY41" s="804"/>
      <c r="AZ41" s="804"/>
      <c r="BA41" s="804"/>
      <c r="BB41" s="804"/>
      <c r="BC41" s="804"/>
      <c r="BD41" s="804"/>
      <c r="BE41" s="804"/>
      <c r="BF41" s="804"/>
      <c r="BG41" s="804"/>
      <c r="BH41" s="805"/>
    </row>
    <row r="42" spans="2:60" ht="23.25" customHeight="1" thickBot="1">
      <c r="B42" s="1903"/>
      <c r="C42" s="1882" t="s">
        <v>911</v>
      </c>
      <c r="D42" s="1883"/>
      <c r="E42" s="1883"/>
      <c r="F42" s="1894" t="str">
        <f>'生活機能評価（当初）'!E24&amp;""</f>
        <v/>
      </c>
      <c r="G42" s="1895"/>
      <c r="H42" s="1896" t="str">
        <f>'生活機能評価（当初）'!F24&amp;""</f>
        <v/>
      </c>
      <c r="I42" s="1897"/>
      <c r="J42" s="1898" t="str">
        <f>'生活機能評価（評価）'!E24&amp;""</f>
        <v/>
      </c>
      <c r="K42" s="1895"/>
      <c r="L42" s="1896" t="str">
        <f>'生活機能評価（評価）'!F24&amp;""</f>
        <v/>
      </c>
      <c r="M42" s="1899"/>
      <c r="N42" s="2032" t="str">
        <f t="shared" si="2"/>
        <v/>
      </c>
      <c r="O42" s="2033"/>
      <c r="Q42" s="1966" t="s">
        <v>957</v>
      </c>
      <c r="R42" s="1967"/>
      <c r="S42" s="1967"/>
      <c r="T42" s="1936"/>
      <c r="U42" s="1966" t="s">
        <v>958</v>
      </c>
      <c r="V42" s="1967"/>
      <c r="W42" s="1967"/>
      <c r="X42" s="1967"/>
      <c r="Y42" s="2017" t="s">
        <v>959</v>
      </c>
      <c r="Z42" s="1967"/>
      <c r="AA42" s="1967"/>
      <c r="AB42" s="1967"/>
      <c r="AC42" s="1936"/>
      <c r="AD42" s="559"/>
      <c r="AE42" s="560"/>
      <c r="AF42" s="806"/>
      <c r="AG42" s="807"/>
      <c r="AH42" s="807"/>
      <c r="AI42" s="807"/>
      <c r="AJ42" s="807"/>
      <c r="AK42" s="807"/>
      <c r="AL42" s="807"/>
      <c r="AM42" s="807"/>
      <c r="AN42" s="807"/>
      <c r="AO42" s="807"/>
      <c r="AP42" s="807"/>
      <c r="AQ42" s="807"/>
      <c r="AR42" s="807"/>
      <c r="AS42" s="807"/>
      <c r="AT42" s="807"/>
      <c r="AU42" s="807"/>
      <c r="AV42" s="807"/>
      <c r="AW42" s="807"/>
      <c r="AX42" s="807"/>
      <c r="AY42" s="807"/>
      <c r="AZ42" s="807"/>
      <c r="BA42" s="807"/>
      <c r="BB42" s="807"/>
      <c r="BC42" s="807"/>
      <c r="BD42" s="807"/>
      <c r="BE42" s="807"/>
      <c r="BF42" s="807"/>
      <c r="BG42" s="807"/>
      <c r="BH42" s="808"/>
    </row>
    <row r="43" spans="2:60" ht="23.25" customHeight="1" thickBot="1">
      <c r="B43" s="1903"/>
      <c r="C43" s="1882" t="s">
        <v>912</v>
      </c>
      <c r="D43" s="1883"/>
      <c r="E43" s="1883"/>
      <c r="F43" s="1894" t="str">
        <f>'生活機能評価（当初）'!E25&amp;""</f>
        <v/>
      </c>
      <c r="G43" s="1895"/>
      <c r="H43" s="1896" t="str">
        <f>'生活機能評価（当初）'!F25&amp;""</f>
        <v/>
      </c>
      <c r="I43" s="1897"/>
      <c r="J43" s="1898" t="str">
        <f>'生活機能評価（評価）'!E25&amp;""</f>
        <v/>
      </c>
      <c r="K43" s="1895"/>
      <c r="L43" s="1896" t="str">
        <f>'生活機能評価（評価）'!F25&amp;""</f>
        <v/>
      </c>
      <c r="M43" s="1899"/>
      <c r="N43" s="2032" t="str">
        <f t="shared" si="2"/>
        <v/>
      </c>
      <c r="O43" s="2033"/>
      <c r="Q43" s="2018" t="str">
        <f>IF(F44="","",F64)</f>
        <v/>
      </c>
      <c r="R43" s="2014"/>
      <c r="S43" s="2014"/>
      <c r="T43" s="2019"/>
      <c r="U43" s="2013" t="str">
        <f>IF(J44="","",J64)</f>
        <v/>
      </c>
      <c r="V43" s="2014"/>
      <c r="W43" s="2014"/>
      <c r="X43" s="2014"/>
      <c r="Y43" s="2015" t="str">
        <f>IF(U43="","",U43-Q43)</f>
        <v/>
      </c>
      <c r="Z43" s="2014"/>
      <c r="AA43" s="2014"/>
      <c r="AB43" s="2014"/>
      <c r="AC43" s="2016"/>
      <c r="AD43" s="559"/>
      <c r="AE43" s="560"/>
      <c r="AF43" s="806"/>
      <c r="AG43" s="807"/>
      <c r="AH43" s="807"/>
      <c r="AI43" s="807"/>
      <c r="AJ43" s="807"/>
      <c r="AK43" s="807"/>
      <c r="AL43" s="807"/>
      <c r="AM43" s="807"/>
      <c r="AN43" s="807"/>
      <c r="AO43" s="807"/>
      <c r="AP43" s="807"/>
      <c r="AQ43" s="807"/>
      <c r="AR43" s="807"/>
      <c r="AS43" s="807"/>
      <c r="AT43" s="807"/>
      <c r="AU43" s="807"/>
      <c r="AV43" s="807"/>
      <c r="AW43" s="807"/>
      <c r="AX43" s="807"/>
      <c r="AY43" s="807"/>
      <c r="AZ43" s="807"/>
      <c r="BA43" s="807"/>
      <c r="BB43" s="807"/>
      <c r="BC43" s="807"/>
      <c r="BD43" s="807"/>
      <c r="BE43" s="807"/>
      <c r="BF43" s="807"/>
      <c r="BG43" s="807"/>
      <c r="BH43" s="808"/>
    </row>
    <row r="44" spans="2:60" ht="23.25" customHeight="1" thickBot="1">
      <c r="B44" s="1904"/>
      <c r="C44" s="1882" t="s">
        <v>913</v>
      </c>
      <c r="D44" s="1883"/>
      <c r="E44" s="1883"/>
      <c r="F44" s="1884" t="str">
        <f>'生活機能評価（当初）'!E26&amp;""</f>
        <v/>
      </c>
      <c r="G44" s="1885"/>
      <c r="H44" s="1889" t="str">
        <f>'生活機能評価（当初）'!F26&amp;""</f>
        <v/>
      </c>
      <c r="I44" s="1893"/>
      <c r="J44" s="1888" t="str">
        <f>'生活機能評価（評価）'!E26&amp;""</f>
        <v/>
      </c>
      <c r="K44" s="1885"/>
      <c r="L44" s="1889" t="str">
        <f>'生活機能評価（評価）'!F26&amp;""</f>
        <v/>
      </c>
      <c r="M44" s="1890"/>
      <c r="N44" s="2025" t="str">
        <f t="shared" si="2"/>
        <v/>
      </c>
      <c r="O44" s="2026"/>
      <c r="Q44" s="468" t="s">
        <v>1090</v>
      </c>
      <c r="AD44" s="559"/>
      <c r="AE44" s="560"/>
      <c r="AF44" s="809"/>
      <c r="AG44" s="810"/>
      <c r="AH44" s="810"/>
      <c r="AI44" s="810"/>
      <c r="AJ44" s="810"/>
      <c r="AK44" s="810"/>
      <c r="AL44" s="810"/>
      <c r="AM44" s="810"/>
      <c r="AN44" s="810"/>
      <c r="AO44" s="810"/>
      <c r="AP44" s="810"/>
      <c r="AQ44" s="810"/>
      <c r="AR44" s="810"/>
      <c r="AS44" s="810"/>
      <c r="AT44" s="810"/>
      <c r="AU44" s="810"/>
      <c r="AV44" s="810"/>
      <c r="AW44" s="810"/>
      <c r="AX44" s="810"/>
      <c r="AY44" s="810"/>
      <c r="AZ44" s="810"/>
      <c r="BA44" s="810"/>
      <c r="BB44" s="810"/>
      <c r="BC44" s="810"/>
      <c r="BD44" s="810"/>
      <c r="BE44" s="810"/>
      <c r="BF44" s="810"/>
      <c r="BG44" s="810"/>
      <c r="BH44" s="811"/>
    </row>
    <row r="45" spans="2:60" ht="23.25" customHeight="1">
      <c r="B45" s="468" t="s">
        <v>1089</v>
      </c>
    </row>
    <row r="46" spans="2:60" ht="23.25" hidden="1" customHeight="1">
      <c r="B46" s="1902" t="s">
        <v>882</v>
      </c>
      <c r="C46" s="1905" t="s">
        <v>896</v>
      </c>
      <c r="D46" s="1906"/>
      <c r="E46" s="1906"/>
      <c r="F46" s="1919" t="e">
        <f>VLOOKUP(F27,$P$46:$Q$51,2,FALSE)</f>
        <v>#N/A</v>
      </c>
      <c r="G46" s="1920" t="e">
        <f>VLOOKUP(#REF!,$P$46:$Q$51,2,FALSE)</f>
        <v>#REF!</v>
      </c>
      <c r="H46" s="1921"/>
      <c r="I46" s="1922"/>
      <c r="J46" s="1923" t="e">
        <f>VLOOKUP(J27,$P$46:$Q$51,2,FALSE)</f>
        <v>#N/A</v>
      </c>
      <c r="K46" s="1920" t="e">
        <f>VLOOKUP(#REF!,$P$46:$Q$51,2,FALSE)</f>
        <v>#REF!</v>
      </c>
      <c r="L46" s="1921"/>
      <c r="M46" s="1924"/>
      <c r="N46" s="1915" t="e">
        <f>J46-F46</f>
        <v>#N/A</v>
      </c>
      <c r="O46" s="1916"/>
      <c r="P46" s="650" t="s">
        <v>672</v>
      </c>
      <c r="Q46" s="651">
        <v>6</v>
      </c>
      <c r="X46" s="671" t="s">
        <v>1058</v>
      </c>
      <c r="Y46" s="651"/>
      <c r="AA46" s="468" t="s">
        <v>1059</v>
      </c>
    </row>
    <row r="47" spans="2:60" ht="23.25" hidden="1" customHeight="1" thickBot="1">
      <c r="B47" s="1918"/>
      <c r="C47" s="1925" t="s">
        <v>897</v>
      </c>
      <c r="D47" s="1926"/>
      <c r="E47" s="1926"/>
      <c r="F47" s="1884" t="e">
        <f t="shared" ref="F47:F63" si="3">VLOOKUP(F28,$P$46:$Q$51,2,FALSE)</f>
        <v>#N/A</v>
      </c>
      <c r="G47" s="1885" t="e">
        <f>VLOOKUP(#REF!,$P$46:$Q$51,2,FALSE)</f>
        <v>#REF!</v>
      </c>
      <c r="H47" s="1889"/>
      <c r="I47" s="1893"/>
      <c r="J47" s="1888" t="e">
        <f t="shared" ref="J47:J63" si="4">VLOOKUP(J28,$P$46:$Q$51,2,FALSE)</f>
        <v>#N/A</v>
      </c>
      <c r="K47" s="1885" t="e">
        <f>VLOOKUP(#REF!,$P$46:$Q$51,2,FALSE)</f>
        <v>#REF!</v>
      </c>
      <c r="L47" s="1889"/>
      <c r="M47" s="1890"/>
      <c r="N47" s="1891" t="e">
        <f t="shared" ref="N47:N63" si="5">J47-F47</f>
        <v>#N/A</v>
      </c>
      <c r="O47" s="1892"/>
      <c r="P47" s="650" t="s">
        <v>673</v>
      </c>
      <c r="Q47" s="651">
        <v>5</v>
      </c>
      <c r="X47" s="671" t="s">
        <v>1061</v>
      </c>
      <c r="Y47" s="651"/>
      <c r="AA47" s="468" t="s">
        <v>1060</v>
      </c>
    </row>
    <row r="48" spans="2:60" ht="23.25" hidden="1" customHeight="1">
      <c r="B48" s="1902" t="s">
        <v>914</v>
      </c>
      <c r="C48" s="1905" t="s">
        <v>900</v>
      </c>
      <c r="D48" s="1906"/>
      <c r="E48" s="1906"/>
      <c r="F48" s="1907" t="e">
        <f t="shared" si="3"/>
        <v>#N/A</v>
      </c>
      <c r="G48" s="1908" t="e">
        <f>VLOOKUP(#REF!,$P$46:$Q$51,2,FALSE)</f>
        <v>#REF!</v>
      </c>
      <c r="H48" s="1909"/>
      <c r="I48" s="1910"/>
      <c r="J48" s="1911" t="e">
        <f t="shared" si="4"/>
        <v>#N/A</v>
      </c>
      <c r="K48" s="1908" t="e">
        <f>VLOOKUP(#REF!,$P$46:$Q$51,2,FALSE)</f>
        <v>#REF!</v>
      </c>
      <c r="L48" s="1909"/>
      <c r="M48" s="1912"/>
      <c r="N48" s="1913" t="e">
        <f t="shared" si="5"/>
        <v>#N/A</v>
      </c>
      <c r="O48" s="1914"/>
      <c r="P48" s="650" t="s">
        <v>674</v>
      </c>
      <c r="Q48" s="651">
        <v>4</v>
      </c>
      <c r="X48" s="671"/>
      <c r="Y48" s="651"/>
    </row>
    <row r="49" spans="2:31" ht="23.25" hidden="1" customHeight="1">
      <c r="B49" s="1903"/>
      <c r="C49" s="1882" t="s">
        <v>901</v>
      </c>
      <c r="D49" s="1883"/>
      <c r="E49" s="1883"/>
      <c r="F49" s="1894" t="e">
        <f t="shared" si="3"/>
        <v>#N/A</v>
      </c>
      <c r="G49" s="1895" t="e">
        <f>VLOOKUP(#REF!,$P$46:$Q$51,2,FALSE)</f>
        <v>#REF!</v>
      </c>
      <c r="H49" s="1896"/>
      <c r="I49" s="1897"/>
      <c r="J49" s="1898" t="e">
        <f t="shared" si="4"/>
        <v>#N/A</v>
      </c>
      <c r="K49" s="1895" t="e">
        <f>VLOOKUP(#REF!,$P$46:$Q$51,2,FALSE)</f>
        <v>#REF!</v>
      </c>
      <c r="L49" s="1896"/>
      <c r="M49" s="1899"/>
      <c r="N49" s="1900" t="e">
        <f t="shared" si="5"/>
        <v>#N/A</v>
      </c>
      <c r="O49" s="1901"/>
      <c r="P49" s="650" t="s">
        <v>675</v>
      </c>
      <c r="Q49" s="651">
        <v>3</v>
      </c>
      <c r="X49" s="650"/>
      <c r="Y49" s="651"/>
      <c r="AD49" s="650"/>
      <c r="AE49" s="650"/>
    </row>
    <row r="50" spans="2:31" ht="23.25" hidden="1" customHeight="1">
      <c r="B50" s="1903"/>
      <c r="C50" s="1882" t="s">
        <v>902</v>
      </c>
      <c r="D50" s="1883"/>
      <c r="E50" s="1883"/>
      <c r="F50" s="1894" t="e">
        <f t="shared" si="3"/>
        <v>#N/A</v>
      </c>
      <c r="G50" s="1895" t="e">
        <f>VLOOKUP(#REF!,$P$46:$Q$51,2,FALSE)</f>
        <v>#REF!</v>
      </c>
      <c r="H50" s="1896"/>
      <c r="I50" s="1897"/>
      <c r="J50" s="1898" t="e">
        <f t="shared" si="4"/>
        <v>#N/A</v>
      </c>
      <c r="K50" s="1895" t="e">
        <f>VLOOKUP(#REF!,$P$46:$Q$51,2,FALSE)</f>
        <v>#REF!</v>
      </c>
      <c r="L50" s="1896"/>
      <c r="M50" s="1899"/>
      <c r="N50" s="1900" t="e">
        <f t="shared" si="5"/>
        <v>#N/A</v>
      </c>
      <c r="O50" s="1901"/>
      <c r="P50" s="650" t="s">
        <v>676</v>
      </c>
      <c r="Q50" s="652">
        <v>2</v>
      </c>
      <c r="X50" s="650"/>
      <c r="Y50" s="652"/>
      <c r="AD50" s="650"/>
      <c r="AE50" s="650"/>
    </row>
    <row r="51" spans="2:31" ht="23.25" hidden="1" customHeight="1">
      <c r="B51" s="1903"/>
      <c r="C51" s="1882" t="s">
        <v>903</v>
      </c>
      <c r="D51" s="1883"/>
      <c r="E51" s="1883"/>
      <c r="F51" s="1894" t="e">
        <f t="shared" si="3"/>
        <v>#N/A</v>
      </c>
      <c r="G51" s="1895" t="e">
        <f>VLOOKUP(#REF!,$P$46:$Q$51,2,FALSE)</f>
        <v>#REF!</v>
      </c>
      <c r="H51" s="1896"/>
      <c r="I51" s="1897"/>
      <c r="J51" s="1898" t="e">
        <f t="shared" si="4"/>
        <v>#N/A</v>
      </c>
      <c r="K51" s="1895" t="e">
        <f>VLOOKUP(#REF!,$P$46:$Q$51,2,FALSE)</f>
        <v>#REF!</v>
      </c>
      <c r="L51" s="1896"/>
      <c r="M51" s="1899"/>
      <c r="N51" s="1900" t="e">
        <f t="shared" si="5"/>
        <v>#N/A</v>
      </c>
      <c r="O51" s="1901"/>
      <c r="P51" s="650" t="s">
        <v>677</v>
      </c>
      <c r="Q51" s="652">
        <v>1</v>
      </c>
      <c r="X51" s="650"/>
      <c r="Y51" s="652"/>
      <c r="AD51" s="650"/>
      <c r="AE51" s="650"/>
    </row>
    <row r="52" spans="2:31" ht="23.25" hidden="1" customHeight="1">
      <c r="B52" s="1903"/>
      <c r="C52" s="1882" t="s">
        <v>904</v>
      </c>
      <c r="D52" s="1883"/>
      <c r="E52" s="1883"/>
      <c r="F52" s="1894" t="e">
        <f t="shared" si="3"/>
        <v>#N/A</v>
      </c>
      <c r="G52" s="1895" t="e">
        <f>VLOOKUP(#REF!,$P$46:$Q$51,2,FALSE)</f>
        <v>#REF!</v>
      </c>
      <c r="H52" s="1896"/>
      <c r="I52" s="1897"/>
      <c r="J52" s="1898" t="e">
        <f t="shared" si="4"/>
        <v>#N/A</v>
      </c>
      <c r="K52" s="1895" t="e">
        <f>VLOOKUP(#REF!,$P$46:$Q$51,2,FALSE)</f>
        <v>#REF!</v>
      </c>
      <c r="L52" s="1896"/>
      <c r="M52" s="1899"/>
      <c r="N52" s="1900" t="e">
        <f t="shared" si="5"/>
        <v>#N/A</v>
      </c>
      <c r="O52" s="1901"/>
      <c r="AD52" s="650"/>
      <c r="AE52" s="650"/>
    </row>
    <row r="53" spans="2:31" ht="23.25" hidden="1" customHeight="1">
      <c r="B53" s="1903"/>
      <c r="C53" s="1882" t="s">
        <v>898</v>
      </c>
      <c r="D53" s="1883"/>
      <c r="E53" s="1883"/>
      <c r="F53" s="1894" t="e">
        <f t="shared" si="3"/>
        <v>#N/A</v>
      </c>
      <c r="G53" s="1895" t="e">
        <f>VLOOKUP(#REF!,$P$46:$Q$51,2,FALSE)</f>
        <v>#REF!</v>
      </c>
      <c r="H53" s="1896"/>
      <c r="I53" s="1897"/>
      <c r="J53" s="1898" t="e">
        <f t="shared" si="4"/>
        <v>#N/A</v>
      </c>
      <c r="K53" s="1895" t="e">
        <f>VLOOKUP(#REF!,$P$46:$Q$51,2,FALSE)</f>
        <v>#REF!</v>
      </c>
      <c r="L53" s="1896"/>
      <c r="M53" s="1899"/>
      <c r="N53" s="1900" t="e">
        <f t="shared" si="5"/>
        <v>#N/A</v>
      </c>
      <c r="O53" s="1901"/>
      <c r="AD53" s="650"/>
      <c r="AE53" s="650"/>
    </row>
    <row r="54" spans="2:31" ht="23.25" hidden="1" customHeight="1" thickBot="1">
      <c r="B54" s="1918"/>
      <c r="C54" s="1925" t="s">
        <v>899</v>
      </c>
      <c r="D54" s="1926"/>
      <c r="E54" s="1926"/>
      <c r="F54" s="1927" t="e">
        <f t="shared" si="3"/>
        <v>#N/A</v>
      </c>
      <c r="G54" s="1928" t="e">
        <f>VLOOKUP(#REF!,$P$46:$Q$51,2,FALSE)</f>
        <v>#REF!</v>
      </c>
      <c r="H54" s="1929"/>
      <c r="I54" s="1930"/>
      <c r="J54" s="1931" t="e">
        <f t="shared" si="4"/>
        <v>#N/A</v>
      </c>
      <c r="K54" s="1928" t="e">
        <f>VLOOKUP(#REF!,$P$46:$Q$51,2,FALSE)</f>
        <v>#REF!</v>
      </c>
      <c r="L54" s="1929"/>
      <c r="M54" s="1932"/>
      <c r="N54" s="1933" t="e">
        <f t="shared" si="5"/>
        <v>#N/A</v>
      </c>
      <c r="O54" s="1934"/>
      <c r="AD54" s="650"/>
      <c r="AE54" s="650"/>
    </row>
    <row r="55" spans="2:31" ht="23.25" hidden="1" customHeight="1">
      <c r="B55" s="1917" t="s">
        <v>915</v>
      </c>
      <c r="C55" s="1905" t="s">
        <v>905</v>
      </c>
      <c r="D55" s="1906"/>
      <c r="E55" s="1906"/>
      <c r="F55" s="1919" t="e">
        <f t="shared" si="3"/>
        <v>#N/A</v>
      </c>
      <c r="G55" s="1920" t="e">
        <f>VLOOKUP(#REF!,$P$46:$Q$51,2,FALSE)</f>
        <v>#REF!</v>
      </c>
      <c r="H55" s="1921"/>
      <c r="I55" s="1922"/>
      <c r="J55" s="1923" t="e">
        <f t="shared" si="4"/>
        <v>#N/A</v>
      </c>
      <c r="K55" s="1920" t="e">
        <f>VLOOKUP(#REF!,$P$46:$Q$51,2,FALSE)</f>
        <v>#REF!</v>
      </c>
      <c r="L55" s="1921"/>
      <c r="M55" s="1924"/>
      <c r="N55" s="1915" t="e">
        <f t="shared" si="5"/>
        <v>#N/A</v>
      </c>
      <c r="O55" s="1916"/>
      <c r="AD55" s="650"/>
      <c r="AE55" s="650"/>
    </row>
    <row r="56" spans="2:31" ht="23.25" hidden="1" customHeight="1">
      <c r="B56" s="1903"/>
      <c r="C56" s="1882" t="s">
        <v>906</v>
      </c>
      <c r="D56" s="1883"/>
      <c r="E56" s="1883"/>
      <c r="F56" s="1894" t="e">
        <f t="shared" si="3"/>
        <v>#N/A</v>
      </c>
      <c r="G56" s="1895" t="e">
        <f>VLOOKUP(#REF!,$P$46:$Q$51,2,FALSE)</f>
        <v>#REF!</v>
      </c>
      <c r="H56" s="1896"/>
      <c r="I56" s="1897"/>
      <c r="J56" s="1898" t="e">
        <f t="shared" si="4"/>
        <v>#N/A</v>
      </c>
      <c r="K56" s="1895" t="e">
        <f>VLOOKUP(#REF!,$P$46:$Q$51,2,FALSE)</f>
        <v>#REF!</v>
      </c>
      <c r="L56" s="1896"/>
      <c r="M56" s="1899"/>
      <c r="N56" s="1900" t="e">
        <f t="shared" si="5"/>
        <v>#N/A</v>
      </c>
      <c r="O56" s="1901"/>
      <c r="AD56" s="650"/>
      <c r="AE56" s="650"/>
    </row>
    <row r="57" spans="2:31" ht="23.25" hidden="1" customHeight="1" thickBot="1">
      <c r="B57" s="1918"/>
      <c r="C57" s="1925" t="s">
        <v>907</v>
      </c>
      <c r="D57" s="1926"/>
      <c r="E57" s="1926"/>
      <c r="F57" s="1884" t="e">
        <f t="shared" si="3"/>
        <v>#N/A</v>
      </c>
      <c r="G57" s="1885" t="e">
        <f>VLOOKUP(#REF!,$P$46:$Q$51,2,FALSE)</f>
        <v>#REF!</v>
      </c>
      <c r="H57" s="1889"/>
      <c r="I57" s="1893"/>
      <c r="J57" s="1888" t="e">
        <f t="shared" si="4"/>
        <v>#N/A</v>
      </c>
      <c r="K57" s="1885" t="e">
        <f>VLOOKUP(#REF!,$P$46:$Q$51,2,FALSE)</f>
        <v>#REF!</v>
      </c>
      <c r="L57" s="1889"/>
      <c r="M57" s="1890"/>
      <c r="N57" s="1891" t="e">
        <f t="shared" si="5"/>
        <v>#N/A</v>
      </c>
      <c r="O57" s="1892"/>
      <c r="AD57" s="650"/>
      <c r="AE57" s="650"/>
    </row>
    <row r="58" spans="2:31" ht="23.25" hidden="1" customHeight="1">
      <c r="B58" s="1902" t="s">
        <v>916</v>
      </c>
      <c r="C58" s="1905" t="s">
        <v>908</v>
      </c>
      <c r="D58" s="1906"/>
      <c r="E58" s="1906"/>
      <c r="F58" s="1907" t="e">
        <f t="shared" si="3"/>
        <v>#N/A</v>
      </c>
      <c r="G58" s="1908" t="e">
        <f>VLOOKUP(#REF!,$P$46:$Q$51,2,FALSE)</f>
        <v>#REF!</v>
      </c>
      <c r="H58" s="1909"/>
      <c r="I58" s="1910"/>
      <c r="J58" s="1911" t="e">
        <f t="shared" si="4"/>
        <v>#N/A</v>
      </c>
      <c r="K58" s="1908" t="e">
        <f>VLOOKUP(#REF!,$P$46:$Q$51,2,FALSE)</f>
        <v>#REF!</v>
      </c>
      <c r="L58" s="1909"/>
      <c r="M58" s="1912"/>
      <c r="N58" s="1913" t="e">
        <f t="shared" si="5"/>
        <v>#N/A</v>
      </c>
      <c r="O58" s="1914"/>
      <c r="AD58" s="650"/>
      <c r="AE58" s="650"/>
    </row>
    <row r="59" spans="2:31" ht="23.25" hidden="1" customHeight="1">
      <c r="B59" s="1903"/>
      <c r="C59" s="1882" t="s">
        <v>909</v>
      </c>
      <c r="D59" s="1883"/>
      <c r="E59" s="1883"/>
      <c r="F59" s="1894" t="e">
        <f t="shared" si="3"/>
        <v>#N/A</v>
      </c>
      <c r="G59" s="1895" t="e">
        <f>VLOOKUP(#REF!,$P$46:$Q$51,2,FALSE)</f>
        <v>#REF!</v>
      </c>
      <c r="H59" s="1896"/>
      <c r="I59" s="1897"/>
      <c r="J59" s="1898" t="e">
        <f t="shared" si="4"/>
        <v>#N/A</v>
      </c>
      <c r="K59" s="1895" t="e">
        <f>VLOOKUP(#REF!,$P$46:$Q$51,2,FALSE)</f>
        <v>#REF!</v>
      </c>
      <c r="L59" s="1896"/>
      <c r="M59" s="1899"/>
      <c r="N59" s="1900" t="e">
        <f t="shared" si="5"/>
        <v>#N/A</v>
      </c>
      <c r="O59" s="1901"/>
      <c r="AD59" s="650"/>
      <c r="AE59" s="650"/>
    </row>
    <row r="60" spans="2:31" ht="23.25" hidden="1" customHeight="1">
      <c r="B60" s="1903"/>
      <c r="C60" s="1882" t="s">
        <v>910</v>
      </c>
      <c r="D60" s="1883"/>
      <c r="E60" s="1883"/>
      <c r="F60" s="1894" t="e">
        <f t="shared" si="3"/>
        <v>#N/A</v>
      </c>
      <c r="G60" s="1895" t="e">
        <f>VLOOKUP(#REF!,$P$46:$Q$51,2,FALSE)</f>
        <v>#REF!</v>
      </c>
      <c r="H60" s="1896"/>
      <c r="I60" s="1897"/>
      <c r="J60" s="1898" t="e">
        <f t="shared" si="4"/>
        <v>#N/A</v>
      </c>
      <c r="K60" s="1895" t="e">
        <f>VLOOKUP(#REF!,$P$46:$Q$51,2,FALSE)</f>
        <v>#REF!</v>
      </c>
      <c r="L60" s="1896"/>
      <c r="M60" s="1899"/>
      <c r="N60" s="1900" t="e">
        <f t="shared" si="5"/>
        <v>#N/A</v>
      </c>
      <c r="O60" s="1901"/>
      <c r="AD60" s="650"/>
      <c r="AE60" s="650"/>
    </row>
    <row r="61" spans="2:31" ht="23.25" hidden="1" customHeight="1">
      <c r="B61" s="1903"/>
      <c r="C61" s="1882" t="s">
        <v>911</v>
      </c>
      <c r="D61" s="1883"/>
      <c r="E61" s="1883"/>
      <c r="F61" s="1894" t="e">
        <f t="shared" si="3"/>
        <v>#N/A</v>
      </c>
      <c r="G61" s="1895" t="e">
        <f>VLOOKUP(#REF!,$P$46:$Q$51,2,FALSE)</f>
        <v>#REF!</v>
      </c>
      <c r="H61" s="1896"/>
      <c r="I61" s="1897"/>
      <c r="J61" s="1898" t="e">
        <f t="shared" si="4"/>
        <v>#N/A</v>
      </c>
      <c r="K61" s="1895" t="e">
        <f>VLOOKUP(#REF!,$P$46:$Q$51,2,FALSE)</f>
        <v>#REF!</v>
      </c>
      <c r="L61" s="1896"/>
      <c r="M61" s="1899"/>
      <c r="N61" s="1900" t="e">
        <f t="shared" si="5"/>
        <v>#N/A</v>
      </c>
      <c r="O61" s="1901"/>
      <c r="AD61" s="650"/>
      <c r="AE61" s="650"/>
    </row>
    <row r="62" spans="2:31" ht="23.25" hidden="1" customHeight="1">
      <c r="B62" s="1903"/>
      <c r="C62" s="1882" t="s">
        <v>912</v>
      </c>
      <c r="D62" s="1883"/>
      <c r="E62" s="1883"/>
      <c r="F62" s="1894" t="e">
        <f t="shared" si="3"/>
        <v>#N/A</v>
      </c>
      <c r="G62" s="1895" t="e">
        <f>VLOOKUP(#REF!,$P$46:$Q$51,2,FALSE)</f>
        <v>#REF!</v>
      </c>
      <c r="H62" s="1896"/>
      <c r="I62" s="1897"/>
      <c r="J62" s="1898" t="e">
        <f t="shared" si="4"/>
        <v>#N/A</v>
      </c>
      <c r="K62" s="1895" t="e">
        <f>VLOOKUP(#REF!,$P$46:$Q$51,2,FALSE)</f>
        <v>#REF!</v>
      </c>
      <c r="L62" s="1896"/>
      <c r="M62" s="1899"/>
      <c r="N62" s="1900" t="e">
        <f t="shared" si="5"/>
        <v>#N/A</v>
      </c>
      <c r="O62" s="1901"/>
      <c r="AD62" s="650"/>
      <c r="AE62" s="650"/>
    </row>
    <row r="63" spans="2:31" ht="23.25" hidden="1" customHeight="1" thickBot="1">
      <c r="B63" s="1904"/>
      <c r="C63" s="1882" t="s">
        <v>913</v>
      </c>
      <c r="D63" s="1883"/>
      <c r="E63" s="1883"/>
      <c r="F63" s="1884" t="e">
        <f t="shared" si="3"/>
        <v>#N/A</v>
      </c>
      <c r="G63" s="1885" t="e">
        <f>VLOOKUP(#REF!,$P$46:$Q$51,2,FALSE)</f>
        <v>#REF!</v>
      </c>
      <c r="H63" s="1889"/>
      <c r="I63" s="1893"/>
      <c r="J63" s="1888" t="e">
        <f t="shared" si="4"/>
        <v>#N/A</v>
      </c>
      <c r="K63" s="1885" t="e">
        <f>VLOOKUP(#REF!,$P$46:$Q$51,2,FALSE)</f>
        <v>#REF!</v>
      </c>
      <c r="L63" s="1889"/>
      <c r="M63" s="1890"/>
      <c r="N63" s="1891" t="e">
        <f t="shared" si="5"/>
        <v>#N/A</v>
      </c>
      <c r="O63" s="1892"/>
      <c r="AD63" s="650"/>
      <c r="AE63" s="650"/>
    </row>
    <row r="64" spans="2:31" ht="23.25" hidden="1" customHeight="1" thickBot="1">
      <c r="C64" s="1882" t="s">
        <v>892</v>
      </c>
      <c r="D64" s="1883"/>
      <c r="E64" s="1883"/>
      <c r="F64" s="1884" t="e">
        <f>SUM(F46:F63)</f>
        <v>#N/A</v>
      </c>
      <c r="G64" s="1885" t="e">
        <f>VLOOKUP(#REF!,$P$46:$Q$51,2,FALSE)</f>
        <v>#REF!</v>
      </c>
      <c r="H64" s="1886"/>
      <c r="I64" s="1887"/>
      <c r="J64" s="1888" t="e">
        <f>SUM(J46:J63)</f>
        <v>#N/A</v>
      </c>
      <c r="K64" s="1885"/>
      <c r="L64" s="1889"/>
      <c r="M64" s="1890"/>
      <c r="N64" s="1891" t="e">
        <f>J64-F64</f>
        <v>#N/A</v>
      </c>
      <c r="O64" s="1892"/>
      <c r="AD64" s="650"/>
      <c r="AE64" s="650"/>
    </row>
    <row r="65" spans="30:60" ht="23.25" customHeight="1">
      <c r="AD65" s="650"/>
      <c r="AE65" s="650"/>
    </row>
    <row r="66" spans="30:60" ht="23.25" customHeight="1">
      <c r="AD66" s="650"/>
      <c r="AE66" s="650"/>
    </row>
    <row r="67" spans="30:60" ht="23.25" customHeight="1"/>
    <row r="70" spans="30:60" ht="23.25" customHeight="1"/>
    <row r="73" spans="30:60" ht="11.25" customHeight="1">
      <c r="AF73" s="473"/>
      <c r="AG73" s="473"/>
      <c r="AH73" s="473"/>
      <c r="AI73" s="473"/>
      <c r="AJ73" s="473"/>
      <c r="AK73" s="473"/>
      <c r="AL73" s="473"/>
      <c r="AM73" s="473"/>
      <c r="AN73" s="473"/>
      <c r="AO73" s="473"/>
      <c r="AP73" s="473"/>
      <c r="AQ73" s="473"/>
      <c r="AR73" s="473"/>
      <c r="AS73" s="473"/>
      <c r="AT73" s="473"/>
      <c r="AU73" s="473"/>
      <c r="AV73" s="473"/>
      <c r="AW73" s="473"/>
      <c r="AX73" s="473"/>
      <c r="AY73" s="473"/>
      <c r="AZ73" s="473"/>
      <c r="BA73" s="473"/>
      <c r="BB73" s="473"/>
      <c r="BC73" s="473"/>
      <c r="BD73" s="473"/>
      <c r="BE73" s="473"/>
      <c r="BF73" s="473"/>
      <c r="BG73" s="473"/>
      <c r="BH73" s="473"/>
    </row>
    <row r="76" spans="30:60" s="473" customFormat="1" ht="27" customHeight="1">
      <c r="AF76" s="468"/>
      <c r="AG76" s="468"/>
      <c r="AH76" s="468"/>
      <c r="AI76" s="468"/>
      <c r="AJ76" s="468"/>
      <c r="AK76" s="468"/>
      <c r="AL76" s="468"/>
      <c r="AM76" s="468"/>
      <c r="AN76" s="468"/>
      <c r="AO76" s="468"/>
      <c r="AP76" s="468"/>
      <c r="AQ76" s="468"/>
      <c r="AR76" s="468"/>
      <c r="AS76" s="468"/>
      <c r="AT76" s="468"/>
      <c r="AU76" s="468"/>
      <c r="AV76" s="468"/>
      <c r="AW76" s="468"/>
      <c r="AX76" s="468"/>
      <c r="AY76" s="468"/>
      <c r="AZ76" s="468"/>
      <c r="BA76" s="468"/>
      <c r="BB76" s="468"/>
      <c r="BC76" s="468"/>
      <c r="BD76" s="468"/>
      <c r="BE76" s="468"/>
      <c r="BF76" s="468"/>
      <c r="BG76" s="468"/>
      <c r="BH76" s="468"/>
    </row>
    <row r="78" spans="30:60" ht="18.600000000000001" customHeight="1">
      <c r="AF78" s="473"/>
      <c r="AG78" s="473"/>
      <c r="AH78" s="473"/>
      <c r="AI78" s="473"/>
      <c r="AJ78" s="473"/>
      <c r="AK78" s="473"/>
      <c r="AL78" s="473"/>
      <c r="AM78" s="473"/>
      <c r="AN78" s="473"/>
      <c r="AO78" s="473"/>
      <c r="AP78" s="473"/>
      <c r="AQ78" s="473"/>
      <c r="AR78" s="473"/>
      <c r="AS78" s="473"/>
      <c r="AT78" s="473"/>
      <c r="AU78" s="473"/>
      <c r="AV78" s="473"/>
      <c r="AW78" s="473"/>
      <c r="AX78" s="473"/>
      <c r="AY78" s="473"/>
      <c r="AZ78" s="473"/>
      <c r="BA78" s="473"/>
      <c r="BB78" s="473"/>
      <c r="BC78" s="473"/>
      <c r="BD78" s="473"/>
      <c r="BE78" s="473"/>
      <c r="BF78" s="473"/>
      <c r="BG78" s="473"/>
      <c r="BH78" s="473"/>
    </row>
    <row r="81" spans="32:60" s="473" customFormat="1" ht="27" customHeight="1">
      <c r="AF81" s="468"/>
      <c r="AG81" s="468"/>
      <c r="AH81" s="468"/>
      <c r="AI81" s="468"/>
      <c r="AJ81" s="468"/>
      <c r="AK81" s="468"/>
      <c r="AL81" s="468"/>
      <c r="AM81" s="468"/>
      <c r="AN81" s="468"/>
      <c r="AO81" s="468"/>
      <c r="AP81" s="468"/>
      <c r="AQ81" s="468"/>
      <c r="AR81" s="468"/>
      <c r="AS81" s="468"/>
      <c r="AT81" s="468"/>
      <c r="AU81" s="468"/>
      <c r="AV81" s="468"/>
      <c r="AW81" s="468"/>
      <c r="AX81" s="468"/>
      <c r="AY81" s="468"/>
      <c r="AZ81" s="468"/>
      <c r="BA81" s="468"/>
      <c r="BB81" s="468"/>
      <c r="BC81" s="468"/>
      <c r="BD81" s="468"/>
      <c r="BE81" s="468"/>
      <c r="BF81" s="468"/>
      <c r="BG81" s="468"/>
      <c r="BH81" s="468"/>
    </row>
    <row r="83" spans="32:60" ht="18.600000000000001" customHeight="1">
      <c r="AF83" s="474"/>
      <c r="AG83" s="474"/>
      <c r="AH83" s="474"/>
      <c r="AI83" s="474"/>
      <c r="AJ83" s="474"/>
      <c r="AK83" s="474"/>
      <c r="AL83" s="474"/>
      <c r="AM83" s="474"/>
      <c r="AN83" s="474"/>
      <c r="AO83" s="474"/>
      <c r="AP83" s="474"/>
      <c r="AQ83" s="474"/>
      <c r="AR83" s="474"/>
      <c r="AS83" s="474"/>
      <c r="AT83" s="474"/>
      <c r="AU83" s="474"/>
      <c r="AV83" s="474"/>
      <c r="AW83" s="474"/>
      <c r="AX83" s="474"/>
      <c r="AY83" s="474"/>
      <c r="AZ83" s="474"/>
      <c r="BA83" s="474"/>
      <c r="BB83" s="474"/>
      <c r="BC83" s="474"/>
      <c r="BD83" s="474"/>
      <c r="BE83" s="474"/>
      <c r="BF83" s="474"/>
      <c r="BG83" s="474"/>
      <c r="BH83" s="474"/>
    </row>
    <row r="86" spans="32:60" s="474" customFormat="1" ht="27" customHeight="1">
      <c r="AF86" s="468"/>
      <c r="AG86" s="468"/>
      <c r="AH86" s="468"/>
      <c r="AI86" s="468"/>
      <c r="AJ86" s="468"/>
      <c r="AK86" s="468"/>
      <c r="AL86" s="468"/>
      <c r="AM86" s="468"/>
      <c r="AN86" s="468"/>
      <c r="AO86" s="468"/>
      <c r="AP86" s="468"/>
      <c r="AQ86" s="468"/>
      <c r="AR86" s="468"/>
      <c r="AS86" s="468"/>
      <c r="AT86" s="468"/>
      <c r="AU86" s="468"/>
      <c r="AV86" s="468"/>
      <c r="AW86" s="468"/>
      <c r="AX86" s="468"/>
      <c r="AY86" s="468"/>
      <c r="AZ86" s="468"/>
      <c r="BA86" s="468"/>
      <c r="BB86" s="468"/>
      <c r="BC86" s="468"/>
      <c r="BD86" s="468"/>
      <c r="BE86" s="468"/>
      <c r="BF86" s="468"/>
      <c r="BG86" s="468"/>
      <c r="BH86" s="468"/>
    </row>
  </sheetData>
  <sheetProtection sheet="1"/>
  <mergeCells count="501">
    <mergeCell ref="AF33:BH35"/>
    <mergeCell ref="AF37:BH39"/>
    <mergeCell ref="AF30:AI31"/>
    <mergeCell ref="AJ30:AR31"/>
    <mergeCell ref="B1:AC2"/>
    <mergeCell ref="AG16:AL16"/>
    <mergeCell ref="AG17:AL17"/>
    <mergeCell ref="AV30:AY31"/>
    <mergeCell ref="AZ30:BH31"/>
    <mergeCell ref="AF26:BH26"/>
    <mergeCell ref="AF32:AR32"/>
    <mergeCell ref="AF36:AR36"/>
    <mergeCell ref="AF40:AR40"/>
    <mergeCell ref="AQ23:AS23"/>
    <mergeCell ref="AM24:AN24"/>
    <mergeCell ref="AF15:AL15"/>
    <mergeCell ref="AG20:AJ22"/>
    <mergeCell ref="AK20:AL20"/>
    <mergeCell ref="AK21:AL21"/>
    <mergeCell ref="AK22:AL22"/>
    <mergeCell ref="AG23:AL23"/>
    <mergeCell ref="AG24:AL24"/>
    <mergeCell ref="AO22:AP22"/>
    <mergeCell ref="AQ22:AS22"/>
    <mergeCell ref="AG18:AL18"/>
    <mergeCell ref="AG19:AL19"/>
    <mergeCell ref="AM20:AN20"/>
    <mergeCell ref="AO20:AP20"/>
    <mergeCell ref="AQ20:AS20"/>
    <mergeCell ref="AM21:AN21"/>
    <mergeCell ref="AP28:AQ28"/>
    <mergeCell ref="AM28:AN28"/>
    <mergeCell ref="AJ28:AK28"/>
    <mergeCell ref="AF28:AI28"/>
    <mergeCell ref="AM23:AN23"/>
    <mergeCell ref="AO23:AP23"/>
    <mergeCell ref="AO24:AP24"/>
    <mergeCell ref="AQ24:AS24"/>
    <mergeCell ref="AF16:AF24"/>
    <mergeCell ref="AO21:AP21"/>
    <mergeCell ref="AQ21:AS21"/>
    <mergeCell ref="AM22:AN22"/>
    <mergeCell ref="AM18:AN18"/>
    <mergeCell ref="AO18:AP18"/>
    <mergeCell ref="AQ18:AS18"/>
    <mergeCell ref="AM19:AN19"/>
    <mergeCell ref="AO19:AP19"/>
    <mergeCell ref="AQ19:AS19"/>
    <mergeCell ref="AM16:AN16"/>
    <mergeCell ref="AO16:AP16"/>
    <mergeCell ref="AQ16:AS16"/>
    <mergeCell ref="AM17:AN17"/>
    <mergeCell ref="AO17:AP17"/>
    <mergeCell ref="AQ17:AS17"/>
    <mergeCell ref="AM15:AN15"/>
    <mergeCell ref="AO15:AP15"/>
    <mergeCell ref="AQ15:AS15"/>
    <mergeCell ref="AV6:AZ6"/>
    <mergeCell ref="AV7:AZ7"/>
    <mergeCell ref="AO7:AP7"/>
    <mergeCell ref="AQ9:AS9"/>
    <mergeCell ref="AM6:AN6"/>
    <mergeCell ref="AO6:AP6"/>
    <mergeCell ref="AQ6:AS6"/>
    <mergeCell ref="AV3:AZ3"/>
    <mergeCell ref="AV4:AZ4"/>
    <mergeCell ref="AV5:AZ5"/>
    <mergeCell ref="BA3:BB3"/>
    <mergeCell ref="BC3:BD3"/>
    <mergeCell ref="BE3:BG3"/>
    <mergeCell ref="AU2:AZ2"/>
    <mergeCell ref="AV8:AZ8"/>
    <mergeCell ref="BA4:BB4"/>
    <mergeCell ref="BC4:BD4"/>
    <mergeCell ref="BC8:BD8"/>
    <mergeCell ref="BE8:BG8"/>
    <mergeCell ref="BC5:BD5"/>
    <mergeCell ref="BE4:BG4"/>
    <mergeCell ref="BA2:BB2"/>
    <mergeCell ref="BA5:BB5"/>
    <mergeCell ref="BA8:BB8"/>
    <mergeCell ref="BA6:BB6"/>
    <mergeCell ref="BA7:BB7"/>
    <mergeCell ref="BC7:BD7"/>
    <mergeCell ref="BE7:BG7"/>
    <mergeCell ref="BC2:BD2"/>
    <mergeCell ref="BE2:BG2"/>
    <mergeCell ref="BE5:BG5"/>
    <mergeCell ref="BC6:BD6"/>
    <mergeCell ref="BE6:BG6"/>
    <mergeCell ref="C28:E28"/>
    <mergeCell ref="B39:B44"/>
    <mergeCell ref="B36:B38"/>
    <mergeCell ref="B29:B35"/>
    <mergeCell ref="B27:B28"/>
    <mergeCell ref="AQ3:AS3"/>
    <mergeCell ref="C27:E27"/>
    <mergeCell ref="C44:E44"/>
    <mergeCell ref="C43:E43"/>
    <mergeCell ref="C42:E42"/>
    <mergeCell ref="C41:E41"/>
    <mergeCell ref="C40:E40"/>
    <mergeCell ref="C39:E39"/>
    <mergeCell ref="C38:E38"/>
    <mergeCell ref="C31:E31"/>
    <mergeCell ref="C37:E37"/>
    <mergeCell ref="AQ2:AS2"/>
    <mergeCell ref="AO2:AP2"/>
    <mergeCell ref="AM2:AN2"/>
    <mergeCell ref="AF2:AL2"/>
    <mergeCell ref="C36:E36"/>
    <mergeCell ref="C35:E35"/>
    <mergeCell ref="AQ12:AS12"/>
    <mergeCell ref="AO3:AP3"/>
    <mergeCell ref="AO4:AP4"/>
    <mergeCell ref="AO5:AP5"/>
    <mergeCell ref="J43:K43"/>
    <mergeCell ref="J44:K44"/>
    <mergeCell ref="J41:K41"/>
    <mergeCell ref="J42:K42"/>
    <mergeCell ref="AO10:AP10"/>
    <mergeCell ref="AO11:AP11"/>
    <mergeCell ref="L43:M43"/>
    <mergeCell ref="L44:M44"/>
    <mergeCell ref="N42:O42"/>
    <mergeCell ref="N43:O43"/>
    <mergeCell ref="AQ4:AS4"/>
    <mergeCell ref="AO12:AP12"/>
    <mergeCell ref="AO8:AP8"/>
    <mergeCell ref="L41:M41"/>
    <mergeCell ref="L42:M42"/>
    <mergeCell ref="AQ10:AS10"/>
    <mergeCell ref="AQ11:AS11"/>
    <mergeCell ref="AQ5:AS5"/>
    <mergeCell ref="AQ7:AS7"/>
    <mergeCell ref="AQ8:AS8"/>
    <mergeCell ref="AM3:AN3"/>
    <mergeCell ref="N39:O39"/>
    <mergeCell ref="N40:O40"/>
    <mergeCell ref="N41:O41"/>
    <mergeCell ref="N29:O29"/>
    <mergeCell ref="N30:O30"/>
    <mergeCell ref="N31:O31"/>
    <mergeCell ref="N32:O32"/>
    <mergeCell ref="N33:O33"/>
    <mergeCell ref="N34:O34"/>
    <mergeCell ref="N44:O44"/>
    <mergeCell ref="L40:M40"/>
    <mergeCell ref="H41:I41"/>
    <mergeCell ref="H42:I42"/>
    <mergeCell ref="AO9:AP9"/>
    <mergeCell ref="N36:O36"/>
    <mergeCell ref="N37:O37"/>
    <mergeCell ref="N38:O38"/>
    <mergeCell ref="N27:O27"/>
    <mergeCell ref="N28:O28"/>
    <mergeCell ref="C30:E30"/>
    <mergeCell ref="C29:E29"/>
    <mergeCell ref="C32:E32"/>
    <mergeCell ref="C34:E34"/>
    <mergeCell ref="C33:E33"/>
    <mergeCell ref="L33:M33"/>
    <mergeCell ref="F31:G31"/>
    <mergeCell ref="F32:G32"/>
    <mergeCell ref="F33:G33"/>
    <mergeCell ref="F34:G34"/>
    <mergeCell ref="N35:O35"/>
    <mergeCell ref="L27:M27"/>
    <mergeCell ref="L28:M28"/>
    <mergeCell ref="L29:M29"/>
    <mergeCell ref="L30:M30"/>
    <mergeCell ref="L31:M31"/>
    <mergeCell ref="L32:M32"/>
    <mergeCell ref="L34:M34"/>
    <mergeCell ref="J38:K38"/>
    <mergeCell ref="J39:K39"/>
    <mergeCell ref="J40:K40"/>
    <mergeCell ref="L35:M35"/>
    <mergeCell ref="L36:M36"/>
    <mergeCell ref="L37:M37"/>
    <mergeCell ref="L38:M38"/>
    <mergeCell ref="L39:M39"/>
    <mergeCell ref="H44:I44"/>
    <mergeCell ref="J31:K31"/>
    <mergeCell ref="J32:K32"/>
    <mergeCell ref="J33:K33"/>
    <mergeCell ref="J34:K34"/>
    <mergeCell ref="J35:K35"/>
    <mergeCell ref="J36:K36"/>
    <mergeCell ref="H35:I35"/>
    <mergeCell ref="H36:I36"/>
    <mergeCell ref="J37:K37"/>
    <mergeCell ref="F42:G42"/>
    <mergeCell ref="F37:G37"/>
    <mergeCell ref="F38:G38"/>
    <mergeCell ref="F39:G39"/>
    <mergeCell ref="F40:G40"/>
    <mergeCell ref="H43:I43"/>
    <mergeCell ref="F44:G44"/>
    <mergeCell ref="H27:I27"/>
    <mergeCell ref="H28:I28"/>
    <mergeCell ref="H29:I29"/>
    <mergeCell ref="H30:I30"/>
    <mergeCell ref="H31:I31"/>
    <mergeCell ref="H32:I32"/>
    <mergeCell ref="F35:G35"/>
    <mergeCell ref="F36:G36"/>
    <mergeCell ref="H37:I37"/>
    <mergeCell ref="F30:G30"/>
    <mergeCell ref="J27:K27"/>
    <mergeCell ref="J28:K28"/>
    <mergeCell ref="J29:K29"/>
    <mergeCell ref="J30:K30"/>
    <mergeCell ref="F43:G43"/>
    <mergeCell ref="H38:I38"/>
    <mergeCell ref="H39:I39"/>
    <mergeCell ref="H40:I40"/>
    <mergeCell ref="F41:G41"/>
    <mergeCell ref="H33:I33"/>
    <mergeCell ref="H34:I34"/>
    <mergeCell ref="AM5:AN5"/>
    <mergeCell ref="AM7:AN7"/>
    <mergeCell ref="AM8:AN8"/>
    <mergeCell ref="AM9:AN9"/>
    <mergeCell ref="AM10:AN10"/>
    <mergeCell ref="Q29:T29"/>
    <mergeCell ref="Q30:T30"/>
    <mergeCell ref="X29:Z29"/>
    <mergeCell ref="AG12:AL12"/>
    <mergeCell ref="Q28:T28"/>
    <mergeCell ref="X26:Z26"/>
    <mergeCell ref="X27:Z27"/>
    <mergeCell ref="X28:Z28"/>
    <mergeCell ref="R18:S18"/>
    <mergeCell ref="B14:AC14"/>
    <mergeCell ref="B24:O24"/>
    <mergeCell ref="Q24:AC24"/>
    <mergeCell ref="AB15:AC17"/>
    <mergeCell ref="AG3:AI4"/>
    <mergeCell ref="AJ4:AL4"/>
    <mergeCell ref="AJ3:AL3"/>
    <mergeCell ref="X25:Z25"/>
    <mergeCell ref="AA30:AC30"/>
    <mergeCell ref="U30:W30"/>
    <mergeCell ref="AA25:AC25"/>
    <mergeCell ref="AA26:AC26"/>
    <mergeCell ref="AA27:AC27"/>
    <mergeCell ref="AA28:AC28"/>
    <mergeCell ref="F26:G26"/>
    <mergeCell ref="H26:I26"/>
    <mergeCell ref="J26:K26"/>
    <mergeCell ref="L26:M26"/>
    <mergeCell ref="F27:G27"/>
    <mergeCell ref="F28:G28"/>
    <mergeCell ref="F29:G29"/>
    <mergeCell ref="T17:U17"/>
    <mergeCell ref="Q25:T25"/>
    <mergeCell ref="Q26:T26"/>
    <mergeCell ref="X30:Z30"/>
    <mergeCell ref="Q27:T27"/>
    <mergeCell ref="T18:U18"/>
    <mergeCell ref="R17:S17"/>
    <mergeCell ref="P18:Q18"/>
    <mergeCell ref="P17:Q17"/>
    <mergeCell ref="AA29:AC29"/>
    <mergeCell ref="U25:W25"/>
    <mergeCell ref="U26:W26"/>
    <mergeCell ref="U27:W27"/>
    <mergeCell ref="U28:W28"/>
    <mergeCell ref="U29:W29"/>
    <mergeCell ref="AG10:AL10"/>
    <mergeCell ref="AG11:AL11"/>
    <mergeCell ref="AM11:AN11"/>
    <mergeCell ref="AG5:AL5"/>
    <mergeCell ref="AG7:AL7"/>
    <mergeCell ref="AG8:AL8"/>
    <mergeCell ref="AG9:AL9"/>
    <mergeCell ref="AH6:AL6"/>
    <mergeCell ref="B18:C18"/>
    <mergeCell ref="X17:Y17"/>
    <mergeCell ref="V19:W19"/>
    <mergeCell ref="V18:W18"/>
    <mergeCell ref="V17:W17"/>
    <mergeCell ref="T19:U19"/>
    <mergeCell ref="P15:AA16"/>
    <mergeCell ref="N19:O19"/>
    <mergeCell ref="N18:O18"/>
    <mergeCell ref="AB19:AC19"/>
    <mergeCell ref="AB18:AC18"/>
    <mergeCell ref="P19:Q19"/>
    <mergeCell ref="Z17:AA17"/>
    <mergeCell ref="X19:Y19"/>
    <mergeCell ref="X18:Y18"/>
    <mergeCell ref="E8:H9"/>
    <mergeCell ref="B8:D9"/>
    <mergeCell ref="AF14:AS14"/>
    <mergeCell ref="B15:C17"/>
    <mergeCell ref="N15:O17"/>
    <mergeCell ref="AF1:AS1"/>
    <mergeCell ref="B11:D11"/>
    <mergeCell ref="B10:D10"/>
    <mergeCell ref="E11:H11"/>
    <mergeCell ref="E10:H10"/>
    <mergeCell ref="B25:E26"/>
    <mergeCell ref="J25:M25"/>
    <mergeCell ref="F25:I25"/>
    <mergeCell ref="N25:O26"/>
    <mergeCell ref="AA35:AC35"/>
    <mergeCell ref="H18:M18"/>
    <mergeCell ref="Z18:AA18"/>
    <mergeCell ref="Q35:T35"/>
    <mergeCell ref="U35:W35"/>
    <mergeCell ref="X35:Z35"/>
    <mergeCell ref="X37:Z37"/>
    <mergeCell ref="AA37:AC37"/>
    <mergeCell ref="Q33:AC33"/>
    <mergeCell ref="Q34:T34"/>
    <mergeCell ref="U34:W34"/>
    <mergeCell ref="X34:Z34"/>
    <mergeCell ref="AA34:AC34"/>
    <mergeCell ref="Q38:T38"/>
    <mergeCell ref="U38:W38"/>
    <mergeCell ref="X38:Z38"/>
    <mergeCell ref="AA38:AC38"/>
    <mergeCell ref="Q36:T36"/>
    <mergeCell ref="U36:W36"/>
    <mergeCell ref="X36:Z36"/>
    <mergeCell ref="AA36:AC36"/>
    <mergeCell ref="Q37:T37"/>
    <mergeCell ref="U37:W37"/>
    <mergeCell ref="U43:X43"/>
    <mergeCell ref="Y43:AC43"/>
    <mergeCell ref="Q41:AC41"/>
    <mergeCell ref="Y42:AC42"/>
    <mergeCell ref="U42:X42"/>
    <mergeCell ref="Q42:T42"/>
    <mergeCell ref="Q43:T43"/>
    <mergeCell ref="AU1:BG1"/>
    <mergeCell ref="AM12:AN12"/>
    <mergeCell ref="Q4:V4"/>
    <mergeCell ref="Q5:V5"/>
    <mergeCell ref="Q6:V6"/>
    <mergeCell ref="W6:AC6"/>
    <mergeCell ref="W5:AC5"/>
    <mergeCell ref="W4:AC4"/>
    <mergeCell ref="AM4:AN4"/>
    <mergeCell ref="AU3:AU8"/>
    <mergeCell ref="G4:M4"/>
    <mergeCell ref="G5:M5"/>
    <mergeCell ref="B4:F4"/>
    <mergeCell ref="B5:F5"/>
    <mergeCell ref="L6:O6"/>
    <mergeCell ref="G6:J6"/>
    <mergeCell ref="B6:F6"/>
    <mergeCell ref="AB20:AC20"/>
    <mergeCell ref="N21:O21"/>
    <mergeCell ref="H21:M21"/>
    <mergeCell ref="I8:W8"/>
    <mergeCell ref="N20:O20"/>
    <mergeCell ref="D15:G17"/>
    <mergeCell ref="H15:M17"/>
    <mergeCell ref="D18:G18"/>
    <mergeCell ref="H20:M20"/>
    <mergeCell ref="H19:M19"/>
    <mergeCell ref="AB21:AC21"/>
    <mergeCell ref="I11:M11"/>
    <mergeCell ref="I10:M10"/>
    <mergeCell ref="I9:M9"/>
    <mergeCell ref="N11:R11"/>
    <mergeCell ref="N10:R10"/>
    <mergeCell ref="N9:R9"/>
    <mergeCell ref="S11:W11"/>
    <mergeCell ref="S10:W10"/>
    <mergeCell ref="S9:W9"/>
    <mergeCell ref="B20:C21"/>
    <mergeCell ref="P21:AA21"/>
    <mergeCell ref="P20:AA20"/>
    <mergeCell ref="Z19:AA19"/>
    <mergeCell ref="D21:G21"/>
    <mergeCell ref="D20:G20"/>
    <mergeCell ref="D19:G19"/>
    <mergeCell ref="R19:S19"/>
    <mergeCell ref="B19:C19"/>
    <mergeCell ref="B46:B47"/>
    <mergeCell ref="C46:E46"/>
    <mergeCell ref="F46:G46"/>
    <mergeCell ref="H46:I46"/>
    <mergeCell ref="J46:K46"/>
    <mergeCell ref="L46:M46"/>
    <mergeCell ref="N46:O46"/>
    <mergeCell ref="C47:E47"/>
    <mergeCell ref="F47:G47"/>
    <mergeCell ref="H47:I47"/>
    <mergeCell ref="J47:K47"/>
    <mergeCell ref="L47:M47"/>
    <mergeCell ref="N47:O47"/>
    <mergeCell ref="B48:B54"/>
    <mergeCell ref="C48:E48"/>
    <mergeCell ref="F48:G48"/>
    <mergeCell ref="H48:I48"/>
    <mergeCell ref="J48:K48"/>
    <mergeCell ref="L48:M48"/>
    <mergeCell ref="C50:E50"/>
    <mergeCell ref="F50:G50"/>
    <mergeCell ref="H50:I50"/>
    <mergeCell ref="J50:K50"/>
    <mergeCell ref="N48:O48"/>
    <mergeCell ref="C49:E49"/>
    <mergeCell ref="F49:G49"/>
    <mergeCell ref="H49:I49"/>
    <mergeCell ref="J49:K49"/>
    <mergeCell ref="L49:M49"/>
    <mergeCell ref="N49:O49"/>
    <mergeCell ref="L50:M50"/>
    <mergeCell ref="N50:O50"/>
    <mergeCell ref="C51:E51"/>
    <mergeCell ref="F51:G51"/>
    <mergeCell ref="H51:I51"/>
    <mergeCell ref="J51:K51"/>
    <mergeCell ref="L51:M51"/>
    <mergeCell ref="N51:O51"/>
    <mergeCell ref="C52:E52"/>
    <mergeCell ref="F52:G52"/>
    <mergeCell ref="H52:I52"/>
    <mergeCell ref="J52:K52"/>
    <mergeCell ref="L52:M52"/>
    <mergeCell ref="N52:O52"/>
    <mergeCell ref="C53:E53"/>
    <mergeCell ref="F53:G53"/>
    <mergeCell ref="H53:I53"/>
    <mergeCell ref="J53:K53"/>
    <mergeCell ref="L53:M53"/>
    <mergeCell ref="N53:O53"/>
    <mergeCell ref="C54:E54"/>
    <mergeCell ref="F54:G54"/>
    <mergeCell ref="H54:I54"/>
    <mergeCell ref="J54:K54"/>
    <mergeCell ref="L54:M54"/>
    <mergeCell ref="N54:O54"/>
    <mergeCell ref="B55:B57"/>
    <mergeCell ref="C55:E55"/>
    <mergeCell ref="F55:G55"/>
    <mergeCell ref="H55:I55"/>
    <mergeCell ref="J55:K55"/>
    <mergeCell ref="L55:M55"/>
    <mergeCell ref="C57:E57"/>
    <mergeCell ref="F57:G57"/>
    <mergeCell ref="H57:I57"/>
    <mergeCell ref="J57:K57"/>
    <mergeCell ref="N55:O55"/>
    <mergeCell ref="C56:E56"/>
    <mergeCell ref="F56:G56"/>
    <mergeCell ref="H56:I56"/>
    <mergeCell ref="J56:K56"/>
    <mergeCell ref="L56:M56"/>
    <mergeCell ref="N56:O56"/>
    <mergeCell ref="L57:M57"/>
    <mergeCell ref="N57:O57"/>
    <mergeCell ref="B58:B63"/>
    <mergeCell ref="C58:E58"/>
    <mergeCell ref="F58:G58"/>
    <mergeCell ref="H58:I58"/>
    <mergeCell ref="J58:K58"/>
    <mergeCell ref="L58:M58"/>
    <mergeCell ref="N58:O58"/>
    <mergeCell ref="C59:E59"/>
    <mergeCell ref="F59:G59"/>
    <mergeCell ref="H59:I59"/>
    <mergeCell ref="J59:K59"/>
    <mergeCell ref="L59:M59"/>
    <mergeCell ref="N59:O59"/>
    <mergeCell ref="C60:E60"/>
    <mergeCell ref="F60:G60"/>
    <mergeCell ref="H60:I60"/>
    <mergeCell ref="J60:K60"/>
    <mergeCell ref="L60:M60"/>
    <mergeCell ref="N60:O60"/>
    <mergeCell ref="C61:E61"/>
    <mergeCell ref="F61:G61"/>
    <mergeCell ref="H61:I61"/>
    <mergeCell ref="J61:K61"/>
    <mergeCell ref="L61:M61"/>
    <mergeCell ref="N61:O61"/>
    <mergeCell ref="C62:E62"/>
    <mergeCell ref="F62:G62"/>
    <mergeCell ref="H62:I62"/>
    <mergeCell ref="J62:K62"/>
    <mergeCell ref="L62:M62"/>
    <mergeCell ref="N62:O62"/>
    <mergeCell ref="C63:E63"/>
    <mergeCell ref="F63:G63"/>
    <mergeCell ref="H63:I63"/>
    <mergeCell ref="J63:K63"/>
    <mergeCell ref="L63:M63"/>
    <mergeCell ref="N63:O63"/>
    <mergeCell ref="C64:E64"/>
    <mergeCell ref="F64:G64"/>
    <mergeCell ref="H64:I64"/>
    <mergeCell ref="J64:K64"/>
    <mergeCell ref="L64:M64"/>
    <mergeCell ref="N64:O64"/>
  </mergeCells>
  <phoneticPr fontId="3"/>
  <conditionalFormatting sqref="N27:O44">
    <cfRule type="cellIs" dxfId="6" priority="8" stopIfTrue="1" operator="greaterThan">
      <formula>0</formula>
    </cfRule>
  </conditionalFormatting>
  <conditionalFormatting sqref="AA26:AC30">
    <cfRule type="cellIs" dxfId="5" priority="7" stopIfTrue="1" operator="greaterThan">
      <formula>0</formula>
    </cfRule>
  </conditionalFormatting>
  <conditionalFormatting sqref="AA35:AC38">
    <cfRule type="cellIs" dxfId="4" priority="6" stopIfTrue="1" operator="greaterThan">
      <formula>0</formula>
    </cfRule>
  </conditionalFormatting>
  <conditionalFormatting sqref="AQ16:AS24 BE3:BG5 BE7:BG8">
    <cfRule type="cellIs" dxfId="3" priority="5" stopIfTrue="1" operator="greaterThan">
      <formula>0</formula>
    </cfRule>
  </conditionalFormatting>
  <conditionalFormatting sqref="N27:O27">
    <cfRule type="cellIs" dxfId="2" priority="4" stopIfTrue="1" operator="equal">
      <formula>"#N/A"</formula>
    </cfRule>
  </conditionalFormatting>
  <conditionalFormatting sqref="U30:Z30">
    <cfRule type="cellIs" dxfId="1" priority="2" stopIfTrue="1" operator="equal">
      <formula>0</formula>
    </cfRule>
  </conditionalFormatting>
  <conditionalFormatting sqref="AA30:AC30">
    <cfRule type="cellIs" dxfId="0" priority="1" stopIfTrue="1" operator="equal">
      <formula>0</formula>
    </cfRule>
  </conditionalFormatting>
  <dataValidations count="3">
    <dataValidation type="list" allowBlank="1" showInputMessage="1" showErrorMessage="1" sqref="P18:Y19 Z19:AA19 AB18:AC21">
      <formula1>評価指標</formula1>
    </dataValidation>
    <dataValidation type="list" allowBlank="1" showInputMessage="1" showErrorMessage="1" sqref="AJ30:AR31">
      <formula1>$X$46:$X$48</formula1>
    </dataValidation>
    <dataValidation type="list" allowBlank="1" showInputMessage="1" showErrorMessage="1" sqref="AZ30:BH31">
      <formula1>$AA$46:$AA$47</formula1>
    </dataValidation>
  </dataValidations>
  <pageMargins left="0.59055118110236227" right="0.19685039370078741" top="0.70866141732283472" bottom="0.35433070866141736" header="0.31496062992125984" footer="0.31496062992125984"/>
  <pageSetup paperSize="8" scale="74" orientation="landscape" r:id="rId1"/>
  <rowBreaks count="1" manualBreakCount="1">
    <brk id="44"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196"/>
  <sheetViews>
    <sheetView topLeftCell="A10" workbookViewId="0">
      <selection activeCell="K32" sqref="K32"/>
    </sheetView>
  </sheetViews>
  <sheetFormatPr defaultColWidth="5.25" defaultRowHeight="18.75"/>
  <cols>
    <col min="1" max="2" width="5.25" customWidth="1"/>
    <col min="3" max="3" width="17" customWidth="1"/>
    <col min="4" max="4" width="9.75" customWidth="1"/>
    <col min="5" max="15" width="8.125" customWidth="1"/>
    <col min="16" max="17" width="7.5" style="213" customWidth="1"/>
    <col min="18" max="18" width="7.5" style="214" customWidth="1"/>
    <col min="19" max="31" width="8.125" customWidth="1"/>
    <col min="32" max="32" width="9.125" customWidth="1"/>
    <col min="33" max="40" width="8.125" customWidth="1"/>
    <col min="41" max="41" width="8.125" style="215" customWidth="1"/>
    <col min="42" max="63" width="8.125" customWidth="1"/>
    <col min="64" max="64" width="7.125" customWidth="1"/>
    <col min="65" max="69" width="5.25" customWidth="1"/>
    <col min="70" max="70" width="7.125" customWidth="1"/>
    <col min="71" max="71" width="5.25" customWidth="1"/>
    <col min="72" max="99" width="7.875" customWidth="1"/>
    <col min="100" max="104" width="6.375" customWidth="1"/>
    <col min="105" max="108" width="8.25" customWidth="1"/>
    <col min="109" max="110" width="5.25" customWidth="1"/>
    <col min="111" max="112" width="5.125" bestFit="1" customWidth="1"/>
    <col min="113" max="114" width="5.25" customWidth="1"/>
    <col min="115" max="115" width="5.125" bestFit="1" customWidth="1"/>
    <col min="116" max="116" width="5.25" customWidth="1"/>
    <col min="117" max="117" width="5.375" customWidth="1"/>
    <col min="118" max="118" width="5.25" customWidth="1"/>
    <col min="119" max="119" width="5.125" bestFit="1" customWidth="1"/>
    <col min="120" max="126" width="5.125" customWidth="1"/>
  </cols>
  <sheetData>
    <row r="1" spans="1:127" ht="31.5" customHeight="1" thickBot="1">
      <c r="A1" s="212"/>
      <c r="BT1" s="1" t="s">
        <v>381</v>
      </c>
      <c r="DF1" s="1" t="s">
        <v>406</v>
      </c>
    </row>
    <row r="2" spans="1:127" s="7" customFormat="1" ht="17.25" customHeight="1" thickBot="1">
      <c r="A2" s="2287"/>
      <c r="B2" s="2288"/>
      <c r="C2" s="2291" t="s">
        <v>15</v>
      </c>
      <c r="D2" s="2292"/>
      <c r="E2" s="2295" t="s">
        <v>428</v>
      </c>
      <c r="F2" s="2296"/>
      <c r="G2" s="2296"/>
      <c r="H2" s="2296"/>
      <c r="I2" s="2296"/>
      <c r="J2" s="2296"/>
      <c r="K2" s="2296"/>
      <c r="L2" s="2296"/>
      <c r="M2" s="2296"/>
      <c r="N2" s="2296"/>
      <c r="O2" s="2296"/>
      <c r="P2" s="2296"/>
      <c r="Q2" s="2296"/>
      <c r="R2" s="2296"/>
      <c r="S2" s="2296"/>
      <c r="T2" s="2296"/>
      <c r="U2" s="2296"/>
      <c r="V2" s="2296"/>
      <c r="W2" s="2296"/>
      <c r="X2" s="2296"/>
      <c r="Y2" s="2296"/>
      <c r="Z2" s="2296"/>
      <c r="AA2" s="2296"/>
      <c r="AB2" s="2296"/>
      <c r="AC2" s="2296"/>
      <c r="AD2" s="2296"/>
      <c r="AE2" s="2296"/>
      <c r="AF2" s="2297"/>
      <c r="AG2" s="2295" t="s">
        <v>429</v>
      </c>
      <c r="AH2" s="2296"/>
      <c r="AI2" s="2296"/>
      <c r="AJ2" s="2296"/>
      <c r="AK2" s="2296"/>
      <c r="AL2" s="2296"/>
      <c r="AM2" s="2296"/>
      <c r="AN2" s="2296"/>
      <c r="AO2" s="2296"/>
      <c r="AP2" s="2296"/>
      <c r="AQ2" s="2296"/>
      <c r="AR2" s="2296"/>
      <c r="AS2" s="2296"/>
      <c r="AT2" s="2296"/>
      <c r="AU2" s="2296"/>
      <c r="AV2" s="2296"/>
      <c r="AW2" s="2296"/>
      <c r="AX2" s="2296"/>
      <c r="AY2" s="2296"/>
      <c r="AZ2" s="2296"/>
      <c r="BA2" s="2296"/>
      <c r="BB2" s="2296"/>
      <c r="BC2" s="2296"/>
      <c r="BD2" s="2296"/>
      <c r="BE2" s="2296"/>
      <c r="BF2" s="2296"/>
      <c r="BG2" s="2296"/>
      <c r="BH2" s="2296"/>
      <c r="BI2" s="2296"/>
      <c r="BJ2" s="2296"/>
      <c r="BK2" s="2297"/>
      <c r="BL2" s="216" t="s">
        <v>430</v>
      </c>
      <c r="BN2" s="2298" t="s">
        <v>431</v>
      </c>
      <c r="BO2" s="2299"/>
      <c r="BP2" s="2299"/>
      <c r="BQ2" s="2300"/>
      <c r="BR2" s="217" t="s">
        <v>432</v>
      </c>
      <c r="BT2" s="2302" t="s">
        <v>433</v>
      </c>
      <c r="BU2" s="2303"/>
      <c r="BV2" s="2303"/>
      <c r="BW2" s="2303"/>
      <c r="BX2" s="2303"/>
      <c r="BY2" s="2303"/>
      <c r="BZ2" s="2303"/>
      <c r="CA2" s="2303"/>
      <c r="CB2" s="2303"/>
      <c r="CC2" s="2303"/>
      <c r="CD2" s="2303"/>
      <c r="CE2" s="2303"/>
      <c r="CF2" s="2303"/>
      <c r="CG2" s="2303"/>
      <c r="CH2" s="2304"/>
      <c r="CI2" s="1706" t="s">
        <v>434</v>
      </c>
      <c r="CJ2" s="1650"/>
      <c r="CK2" s="1650"/>
      <c r="CL2" s="1650"/>
      <c r="CM2" s="1650"/>
      <c r="CN2" s="1650"/>
      <c r="CO2" s="1650"/>
      <c r="CP2" s="1650"/>
      <c r="CQ2" s="1650"/>
      <c r="CR2" s="1650"/>
      <c r="CS2" s="1650"/>
      <c r="CT2" s="1650"/>
      <c r="CU2" s="1650"/>
      <c r="CV2" s="1650"/>
      <c r="CW2" s="1650"/>
      <c r="CX2" s="1650"/>
      <c r="CY2" s="1650"/>
      <c r="CZ2" s="1651"/>
      <c r="DA2" s="1650" t="s">
        <v>435</v>
      </c>
      <c r="DB2" s="1650"/>
      <c r="DC2" s="1650"/>
      <c r="DD2" s="1651"/>
      <c r="DF2" s="1706" t="s">
        <v>406</v>
      </c>
      <c r="DG2" s="1650"/>
      <c r="DH2" s="1650"/>
      <c r="DI2" s="1650"/>
      <c r="DJ2" s="1650"/>
      <c r="DK2" s="1650"/>
      <c r="DL2" s="1650"/>
      <c r="DM2" s="1650"/>
      <c r="DN2" s="1650"/>
      <c r="DO2" s="1650"/>
      <c r="DP2" s="1650"/>
      <c r="DQ2" s="1650"/>
      <c r="DR2" s="1650"/>
      <c r="DS2" s="1650"/>
      <c r="DT2" s="1650"/>
      <c r="DU2" s="1650"/>
      <c r="DV2" s="1650"/>
      <c r="DW2" s="1651"/>
    </row>
    <row r="3" spans="1:127" s="7" customFormat="1" ht="17.25" customHeight="1" thickBot="1">
      <c r="A3" s="2289"/>
      <c r="B3" s="2290"/>
      <c r="C3" s="2293"/>
      <c r="D3" s="2294"/>
      <c r="E3" s="2285" t="s">
        <v>436</v>
      </c>
      <c r="F3" s="2284"/>
      <c r="G3" s="2284"/>
      <c r="H3" s="2284"/>
      <c r="I3" s="2283"/>
      <c r="J3" s="2282" t="s">
        <v>73</v>
      </c>
      <c r="K3" s="2284"/>
      <c r="L3" s="2284"/>
      <c r="M3" s="2284"/>
      <c r="N3" s="2283"/>
      <c r="O3" s="2282" t="s">
        <v>437</v>
      </c>
      <c r="P3" s="2284"/>
      <c r="Q3" s="2284"/>
      <c r="R3" s="2283"/>
      <c r="S3" s="2282" t="s">
        <v>438</v>
      </c>
      <c r="T3" s="2284"/>
      <c r="U3" s="2283"/>
      <c r="V3" s="2282" t="s">
        <v>68</v>
      </c>
      <c r="W3" s="2283"/>
      <c r="X3" s="2282" t="s">
        <v>312</v>
      </c>
      <c r="Y3" s="2284"/>
      <c r="Z3" s="2283"/>
      <c r="AA3" s="2282" t="s">
        <v>439</v>
      </c>
      <c r="AB3" s="2284"/>
      <c r="AC3" s="2284"/>
      <c r="AD3" s="2284"/>
      <c r="AE3" s="2301"/>
      <c r="AF3" s="219" t="s">
        <v>440</v>
      </c>
      <c r="AG3" s="2285" t="s">
        <v>441</v>
      </c>
      <c r="AH3" s="2284"/>
      <c r="AI3" s="2283"/>
      <c r="AJ3" s="2282" t="s">
        <v>442</v>
      </c>
      <c r="AK3" s="2284"/>
      <c r="AL3" s="2283"/>
      <c r="AM3" s="218" t="s">
        <v>443</v>
      </c>
      <c r="AN3" s="2282" t="s">
        <v>444</v>
      </c>
      <c r="AO3" s="2283"/>
      <c r="AP3" s="2282" t="s">
        <v>445</v>
      </c>
      <c r="AQ3" s="2283"/>
      <c r="AR3" s="218" t="s">
        <v>425</v>
      </c>
      <c r="AS3" s="2282" t="s">
        <v>446</v>
      </c>
      <c r="AT3" s="2283"/>
      <c r="AU3" s="2282" t="s">
        <v>447</v>
      </c>
      <c r="AV3" s="2284"/>
      <c r="AW3" s="2283"/>
      <c r="AX3" s="2282" t="s">
        <v>448</v>
      </c>
      <c r="AY3" s="2283"/>
      <c r="AZ3" s="2282" t="s">
        <v>68</v>
      </c>
      <c r="BA3" s="2284"/>
      <c r="BB3" s="2284"/>
      <c r="BC3" s="2284"/>
      <c r="BD3" s="2283"/>
      <c r="BE3" s="2282" t="s">
        <v>421</v>
      </c>
      <c r="BF3" s="2284"/>
      <c r="BG3" s="2284"/>
      <c r="BH3" s="2283"/>
      <c r="BI3" s="2282" t="s">
        <v>449</v>
      </c>
      <c r="BJ3" s="2301"/>
      <c r="BK3" s="219" t="s">
        <v>450</v>
      </c>
      <c r="BL3" s="220"/>
      <c r="BN3" s="2235" t="s">
        <v>441</v>
      </c>
      <c r="BO3" s="2238" t="s">
        <v>451</v>
      </c>
      <c r="BP3" s="2241" t="s">
        <v>452</v>
      </c>
      <c r="BQ3" s="2243" t="s">
        <v>453</v>
      </c>
      <c r="BR3" s="1710"/>
      <c r="BT3" s="2302" t="s">
        <v>355</v>
      </c>
      <c r="BU3" s="2303"/>
      <c r="BV3" s="2303"/>
      <c r="BW3" s="2303"/>
      <c r="BX3" s="2303"/>
      <c r="BY3" s="2303"/>
      <c r="BZ3" s="2303"/>
      <c r="CA3" s="2304"/>
      <c r="CB3" s="2302" t="s">
        <v>370</v>
      </c>
      <c r="CC3" s="2303"/>
      <c r="CD3" s="2303"/>
      <c r="CE3" s="2303"/>
      <c r="CF3" s="2303"/>
      <c r="CG3" s="2303"/>
      <c r="CH3" s="2304"/>
      <c r="CI3" s="1707"/>
      <c r="CJ3" s="1652"/>
      <c r="CK3" s="1652"/>
      <c r="CL3" s="1652"/>
      <c r="CM3" s="1652"/>
      <c r="CN3" s="1652"/>
      <c r="CO3" s="1652"/>
      <c r="CP3" s="1652"/>
      <c r="CQ3" s="1652"/>
      <c r="CR3" s="1652"/>
      <c r="CS3" s="1652"/>
      <c r="CT3" s="1652"/>
      <c r="CU3" s="1652"/>
      <c r="CV3" s="1652"/>
      <c r="CW3" s="1652"/>
      <c r="CX3" s="1652"/>
      <c r="CY3" s="1652"/>
      <c r="CZ3" s="1653"/>
      <c r="DA3" s="1652"/>
      <c r="DB3" s="1652"/>
      <c r="DC3" s="1652"/>
      <c r="DD3" s="1653"/>
      <c r="DF3" s="1707"/>
      <c r="DG3" s="1652"/>
      <c r="DH3" s="1652"/>
      <c r="DI3" s="1652"/>
      <c r="DJ3" s="1652"/>
      <c r="DK3" s="1652"/>
      <c r="DL3" s="1652"/>
      <c r="DM3" s="1652"/>
      <c r="DN3" s="1652"/>
      <c r="DO3" s="1652"/>
      <c r="DP3" s="1652"/>
      <c r="DQ3" s="1652"/>
      <c r="DR3" s="1652"/>
      <c r="DS3" s="1652"/>
      <c r="DT3" s="1652"/>
      <c r="DU3" s="1652"/>
      <c r="DV3" s="1652"/>
      <c r="DW3" s="1653"/>
    </row>
    <row r="4" spans="1:127" s="225" customFormat="1" ht="17.25" customHeight="1">
      <c r="A4" s="2268" t="s">
        <v>51</v>
      </c>
      <c r="B4" s="2269"/>
      <c r="C4" s="2270" t="s">
        <v>349</v>
      </c>
      <c r="D4" s="2273" t="s">
        <v>28</v>
      </c>
      <c r="E4" s="221" t="s">
        <v>454</v>
      </c>
      <c r="F4" s="222" t="s">
        <v>455</v>
      </c>
      <c r="G4" s="222" t="s">
        <v>456</v>
      </c>
      <c r="H4" s="222" t="s">
        <v>457</v>
      </c>
      <c r="I4" s="222" t="s">
        <v>458</v>
      </c>
      <c r="J4" s="222" t="s">
        <v>459</v>
      </c>
      <c r="K4" s="222" t="s">
        <v>460</v>
      </c>
      <c r="L4" s="222" t="s">
        <v>461</v>
      </c>
      <c r="M4" s="222" t="s">
        <v>462</v>
      </c>
      <c r="N4" s="222" t="s">
        <v>463</v>
      </c>
      <c r="O4" s="222" t="s">
        <v>464</v>
      </c>
      <c r="P4" s="2276" t="s">
        <v>465</v>
      </c>
      <c r="Q4" s="2277"/>
      <c r="R4" s="2278"/>
      <c r="S4" s="222" t="s">
        <v>466</v>
      </c>
      <c r="T4" s="222" t="s">
        <v>467</v>
      </c>
      <c r="U4" s="222" t="s">
        <v>468</v>
      </c>
      <c r="V4" s="222" t="s">
        <v>469</v>
      </c>
      <c r="W4" s="222" t="s">
        <v>470</v>
      </c>
      <c r="X4" s="222" t="s">
        <v>471</v>
      </c>
      <c r="Y4" s="222" t="s">
        <v>472</v>
      </c>
      <c r="Z4" s="222" t="s">
        <v>473</v>
      </c>
      <c r="AA4" s="222" t="s">
        <v>474</v>
      </c>
      <c r="AB4" s="222" t="s">
        <v>475</v>
      </c>
      <c r="AC4" s="222" t="s">
        <v>476</v>
      </c>
      <c r="AD4" s="222" t="s">
        <v>477</v>
      </c>
      <c r="AE4" s="223" t="s">
        <v>478</v>
      </c>
      <c r="AF4" s="224"/>
      <c r="AG4" s="221" t="s">
        <v>454</v>
      </c>
      <c r="AH4" s="222" t="s">
        <v>455</v>
      </c>
      <c r="AI4" s="222" t="s">
        <v>456</v>
      </c>
      <c r="AJ4" s="222" t="s">
        <v>457</v>
      </c>
      <c r="AK4" s="222" t="s">
        <v>458</v>
      </c>
      <c r="AL4" s="222" t="s">
        <v>459</v>
      </c>
      <c r="AM4" s="222" t="s">
        <v>460</v>
      </c>
      <c r="AN4" s="222" t="s">
        <v>461</v>
      </c>
      <c r="AO4" s="222" t="s">
        <v>462</v>
      </c>
      <c r="AP4" s="222" t="s">
        <v>463</v>
      </c>
      <c r="AQ4" s="222" t="s">
        <v>479</v>
      </c>
      <c r="AR4" s="222" t="s">
        <v>480</v>
      </c>
      <c r="AS4" s="222" t="s">
        <v>466</v>
      </c>
      <c r="AT4" s="222" t="s">
        <v>467</v>
      </c>
      <c r="AU4" s="222" t="s">
        <v>468</v>
      </c>
      <c r="AV4" s="222" t="s">
        <v>469</v>
      </c>
      <c r="AW4" s="222" t="s">
        <v>470</v>
      </c>
      <c r="AX4" s="222" t="s">
        <v>471</v>
      </c>
      <c r="AY4" s="222" t="s">
        <v>472</v>
      </c>
      <c r="AZ4" s="222" t="s">
        <v>473</v>
      </c>
      <c r="BA4" s="222" t="s">
        <v>474</v>
      </c>
      <c r="BB4" s="222" t="s">
        <v>475</v>
      </c>
      <c r="BC4" s="222" t="s">
        <v>476</v>
      </c>
      <c r="BD4" s="222" t="s">
        <v>477</v>
      </c>
      <c r="BE4" s="222" t="s">
        <v>481</v>
      </c>
      <c r="BF4" s="222" t="s">
        <v>482</v>
      </c>
      <c r="BG4" s="222" t="s">
        <v>483</v>
      </c>
      <c r="BH4" s="222" t="s">
        <v>484</v>
      </c>
      <c r="BI4" s="222" t="s">
        <v>485</v>
      </c>
      <c r="BJ4" s="223" t="s">
        <v>486</v>
      </c>
      <c r="BK4" s="224"/>
      <c r="BL4" s="220"/>
      <c r="BN4" s="2236"/>
      <c r="BO4" s="2239"/>
      <c r="BP4" s="2241"/>
      <c r="BQ4" s="2243"/>
      <c r="BR4" s="2286"/>
      <c r="BT4" s="226" t="s">
        <v>454</v>
      </c>
      <c r="BU4" s="227" t="s">
        <v>487</v>
      </c>
      <c r="BV4" s="227" t="s">
        <v>456</v>
      </c>
      <c r="BW4" s="227" t="s">
        <v>457</v>
      </c>
      <c r="BX4" s="227" t="s">
        <v>458</v>
      </c>
      <c r="BY4" s="227" t="s">
        <v>459</v>
      </c>
      <c r="BZ4" s="227" t="s">
        <v>460</v>
      </c>
      <c r="CA4" s="228" t="s">
        <v>488</v>
      </c>
      <c r="CB4" s="211" t="s">
        <v>454</v>
      </c>
      <c r="CC4" s="227" t="s">
        <v>487</v>
      </c>
      <c r="CD4" s="227" t="s">
        <v>456</v>
      </c>
      <c r="CE4" s="227" t="s">
        <v>457</v>
      </c>
      <c r="CF4" s="227" t="s">
        <v>458</v>
      </c>
      <c r="CG4" s="227" t="s">
        <v>459</v>
      </c>
      <c r="CH4" s="227" t="s">
        <v>489</v>
      </c>
      <c r="CI4" s="2260" t="s">
        <v>454</v>
      </c>
      <c r="CJ4" s="2261"/>
      <c r="CK4" s="2261"/>
      <c r="CL4" s="2261"/>
      <c r="CM4" s="2262"/>
      <c r="CN4" s="2260" t="s">
        <v>487</v>
      </c>
      <c r="CO4" s="2261"/>
      <c r="CP4" s="2261"/>
      <c r="CQ4" s="2261"/>
      <c r="CR4" s="2261"/>
      <c r="CS4" s="2261"/>
      <c r="CT4" s="2261"/>
      <c r="CU4" s="2262"/>
      <c r="CV4" s="229" t="s">
        <v>490</v>
      </c>
      <c r="CW4" s="230" t="s">
        <v>457</v>
      </c>
      <c r="CX4" s="230" t="s">
        <v>458</v>
      </c>
      <c r="CY4" s="230" t="s">
        <v>459</v>
      </c>
      <c r="CZ4" s="231" t="s">
        <v>460</v>
      </c>
      <c r="DA4" s="232" t="s">
        <v>491</v>
      </c>
      <c r="DB4" s="230" t="s">
        <v>455</v>
      </c>
      <c r="DC4" s="230" t="s">
        <v>456</v>
      </c>
      <c r="DD4" s="228" t="s">
        <v>457</v>
      </c>
      <c r="DF4" s="2263" t="s">
        <v>408</v>
      </c>
      <c r="DG4" s="2259" t="s">
        <v>409</v>
      </c>
      <c r="DH4" s="2259" t="s">
        <v>185</v>
      </c>
      <c r="DI4" s="2259" t="s">
        <v>425</v>
      </c>
      <c r="DJ4" s="2259" t="s">
        <v>422</v>
      </c>
      <c r="DK4" s="2259" t="s">
        <v>423</v>
      </c>
      <c r="DL4" s="2259" t="s">
        <v>424</v>
      </c>
      <c r="DM4" s="2259" t="s">
        <v>411</v>
      </c>
      <c r="DN4" s="2259" t="s">
        <v>413</v>
      </c>
      <c r="DO4" s="2259" t="s">
        <v>414</v>
      </c>
      <c r="DP4" s="1020" t="s">
        <v>415</v>
      </c>
      <c r="DQ4" s="1020" t="s">
        <v>412</v>
      </c>
      <c r="DR4" s="1020" t="s">
        <v>416</v>
      </c>
      <c r="DS4" s="1020" t="s">
        <v>426</v>
      </c>
      <c r="DT4" s="1020" t="s">
        <v>427</v>
      </c>
      <c r="DU4" s="1020" t="s">
        <v>417</v>
      </c>
      <c r="DV4" s="1020" t="s">
        <v>420</v>
      </c>
      <c r="DW4" s="2249" t="s">
        <v>419</v>
      </c>
    </row>
    <row r="5" spans="1:127" s="233" customFormat="1" ht="67.5" customHeight="1">
      <c r="A5" s="2252" t="s">
        <v>492</v>
      </c>
      <c r="B5" s="2253"/>
      <c r="C5" s="2271"/>
      <c r="D5" s="2274"/>
      <c r="E5" s="2213" t="s">
        <v>493</v>
      </c>
      <c r="F5" s="2215" t="s">
        <v>494</v>
      </c>
      <c r="G5" s="2215" t="s">
        <v>495</v>
      </c>
      <c r="H5" s="2215" t="s">
        <v>496</v>
      </c>
      <c r="I5" s="2215" t="s">
        <v>497</v>
      </c>
      <c r="J5" s="2215" t="s">
        <v>498</v>
      </c>
      <c r="K5" s="2215" t="s">
        <v>499</v>
      </c>
      <c r="L5" s="2215" t="s">
        <v>500</v>
      </c>
      <c r="M5" s="2215" t="s">
        <v>501</v>
      </c>
      <c r="N5" s="2215" t="s">
        <v>502</v>
      </c>
      <c r="O5" s="2215" t="s">
        <v>503</v>
      </c>
      <c r="P5" s="2279" t="s">
        <v>504</v>
      </c>
      <c r="Q5" s="2280"/>
      <c r="R5" s="2281"/>
      <c r="S5" s="2215" t="s">
        <v>505</v>
      </c>
      <c r="T5" s="2215" t="s">
        <v>506</v>
      </c>
      <c r="U5" s="2215" t="s">
        <v>507</v>
      </c>
      <c r="V5" s="2215" t="s">
        <v>508</v>
      </c>
      <c r="W5" s="2215" t="s">
        <v>509</v>
      </c>
      <c r="X5" s="2215" t="s">
        <v>510</v>
      </c>
      <c r="Y5" s="2215" t="s">
        <v>420</v>
      </c>
      <c r="Z5" s="2215" t="s">
        <v>511</v>
      </c>
      <c r="AA5" s="2215" t="s">
        <v>512</v>
      </c>
      <c r="AB5" s="2215" t="s">
        <v>513</v>
      </c>
      <c r="AC5" s="2215" t="s">
        <v>514</v>
      </c>
      <c r="AD5" s="2215" t="s">
        <v>515</v>
      </c>
      <c r="AE5" s="2217" t="s">
        <v>516</v>
      </c>
      <c r="AF5" s="224"/>
      <c r="AG5" s="2213" t="s">
        <v>517</v>
      </c>
      <c r="AH5" s="2247" t="s">
        <v>518</v>
      </c>
      <c r="AI5" s="2215" t="s">
        <v>519</v>
      </c>
      <c r="AJ5" s="2215" t="s">
        <v>520</v>
      </c>
      <c r="AK5" s="2215" t="s">
        <v>521</v>
      </c>
      <c r="AL5" s="2215" t="s">
        <v>522</v>
      </c>
      <c r="AM5" s="2215" t="s">
        <v>523</v>
      </c>
      <c r="AN5" s="2215" t="s">
        <v>524</v>
      </c>
      <c r="AO5" s="2215" t="s">
        <v>525</v>
      </c>
      <c r="AP5" s="2215" t="s">
        <v>526</v>
      </c>
      <c r="AQ5" s="2215" t="s">
        <v>527</v>
      </c>
      <c r="AR5" s="2215" t="s">
        <v>528</v>
      </c>
      <c r="AS5" s="2215" t="s">
        <v>529</v>
      </c>
      <c r="AT5" s="2215" t="s">
        <v>530</v>
      </c>
      <c r="AU5" s="2215" t="s">
        <v>413</v>
      </c>
      <c r="AV5" s="2215" t="s">
        <v>531</v>
      </c>
      <c r="AW5" s="2215" t="s">
        <v>532</v>
      </c>
      <c r="AX5" s="2215" t="s">
        <v>533</v>
      </c>
      <c r="AY5" s="2215" t="s">
        <v>534</v>
      </c>
      <c r="AZ5" s="2215" t="s">
        <v>535</v>
      </c>
      <c r="BA5" s="2215" t="s">
        <v>536</v>
      </c>
      <c r="BB5" s="2215" t="s">
        <v>537</v>
      </c>
      <c r="BC5" s="2215" t="s">
        <v>538</v>
      </c>
      <c r="BD5" s="2215" t="s">
        <v>539</v>
      </c>
      <c r="BE5" s="2215" t="s">
        <v>540</v>
      </c>
      <c r="BF5" s="2215" t="s">
        <v>427</v>
      </c>
      <c r="BG5" s="2215" t="s">
        <v>541</v>
      </c>
      <c r="BH5" s="2215" t="s">
        <v>542</v>
      </c>
      <c r="BI5" s="2215" t="s">
        <v>543</v>
      </c>
      <c r="BJ5" s="2217" t="s">
        <v>544</v>
      </c>
      <c r="BK5" s="224"/>
      <c r="BL5" s="220"/>
      <c r="BN5" s="2236"/>
      <c r="BO5" s="2239"/>
      <c r="BP5" s="2241"/>
      <c r="BQ5" s="2243"/>
      <c r="BR5" s="2286"/>
      <c r="BT5" s="2245" t="s">
        <v>545</v>
      </c>
      <c r="BU5" s="2228" t="s">
        <v>546</v>
      </c>
      <c r="BV5" s="2228" t="s">
        <v>384</v>
      </c>
      <c r="BW5" s="2228" t="s">
        <v>547</v>
      </c>
      <c r="BX5" s="2228" t="s">
        <v>548</v>
      </c>
      <c r="BY5" s="2228" t="s">
        <v>549</v>
      </c>
      <c r="BZ5" s="2228" t="s">
        <v>550</v>
      </c>
      <c r="CA5" s="2266" t="s">
        <v>551</v>
      </c>
      <c r="CB5" s="2233" t="s">
        <v>552</v>
      </c>
      <c r="CC5" s="2228" t="s">
        <v>553</v>
      </c>
      <c r="CD5" s="2228" t="s">
        <v>554</v>
      </c>
      <c r="CE5" s="2228" t="s">
        <v>549</v>
      </c>
      <c r="CF5" s="2228" t="s">
        <v>555</v>
      </c>
      <c r="CG5" s="2228" t="s">
        <v>556</v>
      </c>
      <c r="CH5" s="2228" t="s">
        <v>165</v>
      </c>
      <c r="CI5" s="2213" t="s">
        <v>557</v>
      </c>
      <c r="CJ5" s="2230" t="s">
        <v>558</v>
      </c>
      <c r="CK5" s="2230"/>
      <c r="CL5" s="2230"/>
      <c r="CM5" s="2231"/>
      <c r="CN5" s="2213" t="s">
        <v>559</v>
      </c>
      <c r="CO5" s="2232" t="s">
        <v>560</v>
      </c>
      <c r="CP5" s="2230"/>
      <c r="CQ5" s="2230"/>
      <c r="CR5" s="2230"/>
      <c r="CS5" s="2230"/>
      <c r="CT5" s="2230"/>
      <c r="CU5" s="2231"/>
      <c r="CV5" s="2233" t="s">
        <v>561</v>
      </c>
      <c r="CW5" s="2228" t="s">
        <v>562</v>
      </c>
      <c r="CX5" s="2228" t="s">
        <v>563</v>
      </c>
      <c r="CY5" s="2228" t="s">
        <v>564</v>
      </c>
      <c r="CZ5" s="2266" t="s">
        <v>565</v>
      </c>
      <c r="DA5" s="2213" t="s">
        <v>566</v>
      </c>
      <c r="DB5" s="2215" t="s">
        <v>567</v>
      </c>
      <c r="DC5" s="2215" t="s">
        <v>568</v>
      </c>
      <c r="DD5" s="2217" t="s">
        <v>569</v>
      </c>
      <c r="DF5" s="2264"/>
      <c r="DG5" s="2257"/>
      <c r="DH5" s="2257"/>
      <c r="DI5" s="2257"/>
      <c r="DJ5" s="2257"/>
      <c r="DK5" s="2257"/>
      <c r="DL5" s="2257"/>
      <c r="DM5" s="2257"/>
      <c r="DN5" s="2257"/>
      <c r="DO5" s="2257"/>
      <c r="DP5" s="2257"/>
      <c r="DQ5" s="2257"/>
      <c r="DR5" s="2257"/>
      <c r="DS5" s="2257"/>
      <c r="DT5" s="2257"/>
      <c r="DU5" s="2257"/>
      <c r="DV5" s="2257"/>
      <c r="DW5" s="2250"/>
    </row>
    <row r="6" spans="1:127" s="237" customFormat="1" ht="41.25" customHeight="1" thickBot="1">
      <c r="A6" s="2254"/>
      <c r="B6" s="2255"/>
      <c r="C6" s="2272"/>
      <c r="D6" s="2275"/>
      <c r="E6" s="2214"/>
      <c r="F6" s="2216"/>
      <c r="G6" s="2256"/>
      <c r="H6" s="2216"/>
      <c r="I6" s="2216"/>
      <c r="J6" s="2216"/>
      <c r="K6" s="2216"/>
      <c r="L6" s="2216"/>
      <c r="M6" s="2216"/>
      <c r="N6" s="2216"/>
      <c r="O6" s="2216"/>
      <c r="P6" s="234" t="s">
        <v>570</v>
      </c>
      <c r="Q6" s="235" t="s">
        <v>571</v>
      </c>
      <c r="R6" s="236" t="s">
        <v>572</v>
      </c>
      <c r="S6" s="2216"/>
      <c r="T6" s="2216"/>
      <c r="U6" s="2216"/>
      <c r="V6" s="2216"/>
      <c r="W6" s="2216"/>
      <c r="X6" s="2216"/>
      <c r="Y6" s="2216"/>
      <c r="Z6" s="2216"/>
      <c r="AA6" s="2216"/>
      <c r="AB6" s="2216"/>
      <c r="AC6" s="2216"/>
      <c r="AD6" s="2216"/>
      <c r="AE6" s="2218"/>
      <c r="AF6" s="224"/>
      <c r="AG6" s="2214"/>
      <c r="AH6" s="2248"/>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8"/>
      <c r="BK6" s="224"/>
      <c r="BL6" s="220"/>
      <c r="BN6" s="2237"/>
      <c r="BO6" s="2240"/>
      <c r="BP6" s="2242"/>
      <c r="BQ6" s="2244"/>
      <c r="BR6" s="2286"/>
      <c r="BT6" s="2246"/>
      <c r="BU6" s="2229"/>
      <c r="BV6" s="2229"/>
      <c r="BW6" s="2229"/>
      <c r="BX6" s="2229"/>
      <c r="BY6" s="2229"/>
      <c r="BZ6" s="2229"/>
      <c r="CA6" s="2267"/>
      <c r="CB6" s="2234"/>
      <c r="CC6" s="2229"/>
      <c r="CD6" s="2229"/>
      <c r="CE6" s="2229"/>
      <c r="CF6" s="2229"/>
      <c r="CG6" s="2229"/>
      <c r="CH6" s="2229"/>
      <c r="CI6" s="2214"/>
      <c r="CJ6" s="238" t="s">
        <v>573</v>
      </c>
      <c r="CK6" s="239" t="s">
        <v>574</v>
      </c>
      <c r="CL6" s="239" t="s">
        <v>575</v>
      </c>
      <c r="CM6" s="240" t="s">
        <v>576</v>
      </c>
      <c r="CN6" s="2214"/>
      <c r="CO6" s="239" t="s">
        <v>577</v>
      </c>
      <c r="CP6" s="239" t="s">
        <v>578</v>
      </c>
      <c r="CQ6" s="239" t="s">
        <v>579</v>
      </c>
      <c r="CR6" s="239" t="s">
        <v>580</v>
      </c>
      <c r="CS6" s="239" t="s">
        <v>581</v>
      </c>
      <c r="CT6" s="239" t="s">
        <v>582</v>
      </c>
      <c r="CU6" s="240" t="s">
        <v>583</v>
      </c>
      <c r="CV6" s="2234"/>
      <c r="CW6" s="2229"/>
      <c r="CX6" s="2229"/>
      <c r="CY6" s="2229"/>
      <c r="CZ6" s="2267"/>
      <c r="DA6" s="2214"/>
      <c r="DB6" s="2216"/>
      <c r="DC6" s="2216"/>
      <c r="DD6" s="2218"/>
      <c r="DF6" s="2265"/>
      <c r="DG6" s="2258"/>
      <c r="DH6" s="2258"/>
      <c r="DI6" s="2258"/>
      <c r="DJ6" s="2258"/>
      <c r="DK6" s="2258"/>
      <c r="DL6" s="2258"/>
      <c r="DM6" s="2258"/>
      <c r="DN6" s="2258"/>
      <c r="DO6" s="2258"/>
      <c r="DP6" s="2258"/>
      <c r="DQ6" s="2258"/>
      <c r="DR6" s="2258"/>
      <c r="DS6" s="2258"/>
      <c r="DT6" s="2258"/>
      <c r="DU6" s="2258"/>
      <c r="DV6" s="2258"/>
      <c r="DW6" s="2251"/>
    </row>
    <row r="7" spans="1:127" s="246" customFormat="1" ht="18" customHeight="1">
      <c r="A7" s="2219" t="s">
        <v>584</v>
      </c>
      <c r="B7" s="2220"/>
      <c r="C7" s="2219"/>
      <c r="D7" s="2225"/>
      <c r="E7" s="241" t="s">
        <v>585</v>
      </c>
      <c r="F7" s="242" t="s">
        <v>585</v>
      </c>
      <c r="G7" s="243" t="s">
        <v>585</v>
      </c>
      <c r="H7" s="242" t="s">
        <v>585</v>
      </c>
      <c r="I7" s="242" t="s">
        <v>585</v>
      </c>
      <c r="J7" s="242" t="s">
        <v>585</v>
      </c>
      <c r="K7" s="242" t="s">
        <v>585</v>
      </c>
      <c r="L7" s="242" t="s">
        <v>585</v>
      </c>
      <c r="M7" s="242" t="s">
        <v>586</v>
      </c>
      <c r="N7" s="242" t="s">
        <v>586</v>
      </c>
      <c r="O7" s="242" t="s">
        <v>586</v>
      </c>
      <c r="P7" s="244"/>
      <c r="Q7" s="244"/>
      <c r="R7" s="245"/>
      <c r="S7" s="242" t="s">
        <v>586</v>
      </c>
      <c r="T7" s="242" t="s">
        <v>586</v>
      </c>
      <c r="U7" s="242" t="s">
        <v>586</v>
      </c>
      <c r="V7" s="242" t="s">
        <v>585</v>
      </c>
      <c r="W7" s="242" t="s">
        <v>586</v>
      </c>
      <c r="X7" s="242" t="s">
        <v>586</v>
      </c>
      <c r="Y7" s="242" t="s">
        <v>585</v>
      </c>
      <c r="Z7" s="242" t="s">
        <v>586</v>
      </c>
      <c r="AA7" s="242" t="s">
        <v>586</v>
      </c>
      <c r="AB7" s="242" t="s">
        <v>586</v>
      </c>
      <c r="AC7" s="242" t="s">
        <v>586</v>
      </c>
      <c r="AD7" s="242" t="s">
        <v>586</v>
      </c>
      <c r="AE7" s="242" t="s">
        <v>586</v>
      </c>
      <c r="AF7" s="224"/>
      <c r="AG7" s="242" t="s">
        <v>585</v>
      </c>
      <c r="AH7" s="242" t="s">
        <v>585</v>
      </c>
      <c r="AI7" s="242" t="s">
        <v>585</v>
      </c>
      <c r="AJ7" s="242" t="s">
        <v>585</v>
      </c>
      <c r="AK7" s="242" t="s">
        <v>585</v>
      </c>
      <c r="AL7" s="242" t="s">
        <v>585</v>
      </c>
      <c r="AM7" s="242" t="s">
        <v>585</v>
      </c>
      <c r="AN7" s="242" t="s">
        <v>585</v>
      </c>
      <c r="AO7" s="242" t="s">
        <v>585</v>
      </c>
      <c r="AP7" s="242" t="s">
        <v>585</v>
      </c>
      <c r="AQ7" s="242" t="s">
        <v>585</v>
      </c>
      <c r="AR7" s="242" t="s">
        <v>585</v>
      </c>
      <c r="AS7" s="242" t="s">
        <v>585</v>
      </c>
      <c r="AT7" s="242" t="s">
        <v>585</v>
      </c>
      <c r="AU7" s="242" t="s">
        <v>585</v>
      </c>
      <c r="AV7" s="242" t="s">
        <v>585</v>
      </c>
      <c r="AW7" s="242" t="s">
        <v>585</v>
      </c>
      <c r="AX7" s="242" t="s">
        <v>585</v>
      </c>
      <c r="AY7" s="242" t="s">
        <v>585</v>
      </c>
      <c r="AZ7" s="242" t="s">
        <v>585</v>
      </c>
      <c r="BA7" s="242" t="s">
        <v>585</v>
      </c>
      <c r="BB7" s="242" t="s">
        <v>585</v>
      </c>
      <c r="BC7" s="242" t="s">
        <v>585</v>
      </c>
      <c r="BD7" s="242" t="s">
        <v>585</v>
      </c>
      <c r="BE7" s="242" t="s">
        <v>585</v>
      </c>
      <c r="BF7" s="242" t="s">
        <v>585</v>
      </c>
      <c r="BG7" s="242" t="s">
        <v>585</v>
      </c>
      <c r="BH7" s="242" t="s">
        <v>585</v>
      </c>
      <c r="BI7" s="242" t="s">
        <v>585</v>
      </c>
      <c r="BJ7" s="242" t="s">
        <v>585</v>
      </c>
      <c r="BK7" s="224"/>
      <c r="BL7" s="220"/>
      <c r="BN7" s="247"/>
      <c r="BO7" s="248"/>
      <c r="BP7" s="248"/>
      <c r="BQ7" s="249"/>
      <c r="BR7" s="2286"/>
      <c r="BT7" s="250" t="s">
        <v>587</v>
      </c>
      <c r="BU7" s="251" t="s">
        <v>587</v>
      </c>
      <c r="BV7" s="251" t="s">
        <v>587</v>
      </c>
      <c r="BW7" s="251" t="s">
        <v>587</v>
      </c>
      <c r="BX7" s="251" t="s">
        <v>587</v>
      </c>
      <c r="BY7" s="251" t="s">
        <v>587</v>
      </c>
      <c r="BZ7" s="251" t="s">
        <v>587</v>
      </c>
      <c r="CA7" s="252" t="s">
        <v>587</v>
      </c>
      <c r="CB7" s="251" t="s">
        <v>587</v>
      </c>
      <c r="CC7" s="251" t="s">
        <v>587</v>
      </c>
      <c r="CD7" s="251" t="s">
        <v>587</v>
      </c>
      <c r="CE7" s="251" t="s">
        <v>587</v>
      </c>
      <c r="CF7" s="251" t="s">
        <v>587</v>
      </c>
      <c r="CG7" s="251" t="s">
        <v>587</v>
      </c>
      <c r="CH7" s="251" t="s">
        <v>587</v>
      </c>
      <c r="CI7" s="250" t="s">
        <v>587</v>
      </c>
      <c r="CJ7" s="243" t="s">
        <v>587</v>
      </c>
      <c r="CK7" s="243" t="s">
        <v>587</v>
      </c>
      <c r="CL7" s="243" t="s">
        <v>587</v>
      </c>
      <c r="CM7" s="251" t="s">
        <v>587</v>
      </c>
      <c r="CN7" s="250" t="s">
        <v>587</v>
      </c>
      <c r="CO7" s="243" t="s">
        <v>587</v>
      </c>
      <c r="CP7" s="243" t="s">
        <v>587</v>
      </c>
      <c r="CQ7" s="243" t="s">
        <v>587</v>
      </c>
      <c r="CR7" s="243" t="s">
        <v>587</v>
      </c>
      <c r="CS7" s="243" t="s">
        <v>587</v>
      </c>
      <c r="CT7" s="243" t="s">
        <v>587</v>
      </c>
      <c r="CU7" s="251" t="s">
        <v>587</v>
      </c>
      <c r="CV7" s="250" t="s">
        <v>588</v>
      </c>
      <c r="CW7" s="251" t="s">
        <v>588</v>
      </c>
      <c r="CX7" s="251" t="s">
        <v>588</v>
      </c>
      <c r="CY7" s="251" t="s">
        <v>588</v>
      </c>
      <c r="CZ7" s="253" t="s">
        <v>588</v>
      </c>
      <c r="DA7" s="250" t="s">
        <v>589</v>
      </c>
      <c r="DB7" s="243" t="s">
        <v>590</v>
      </c>
      <c r="DC7" s="243" t="s">
        <v>590</v>
      </c>
      <c r="DD7" s="253" t="s">
        <v>590</v>
      </c>
      <c r="DF7" s="254" t="s">
        <v>591</v>
      </c>
      <c r="DG7" s="248" t="s">
        <v>591</v>
      </c>
      <c r="DH7" s="255" t="s">
        <v>591</v>
      </c>
      <c r="DI7" s="255" t="s">
        <v>591</v>
      </c>
      <c r="DJ7" s="255" t="s">
        <v>591</v>
      </c>
      <c r="DK7" s="255" t="s">
        <v>591</v>
      </c>
      <c r="DL7" s="255" t="s">
        <v>591</v>
      </c>
      <c r="DM7" s="255" t="s">
        <v>591</v>
      </c>
      <c r="DN7" s="255" t="s">
        <v>591</v>
      </c>
      <c r="DO7" s="255" t="s">
        <v>591</v>
      </c>
      <c r="DP7" s="248" t="s">
        <v>591</v>
      </c>
      <c r="DQ7" s="248" t="s">
        <v>591</v>
      </c>
      <c r="DR7" s="248" t="s">
        <v>591</v>
      </c>
      <c r="DS7" s="248" t="s">
        <v>591</v>
      </c>
      <c r="DT7" s="248" t="s">
        <v>591</v>
      </c>
      <c r="DU7" s="248" t="s">
        <v>591</v>
      </c>
      <c r="DV7" s="248" t="s">
        <v>591</v>
      </c>
      <c r="DW7" s="249" t="s">
        <v>591</v>
      </c>
    </row>
    <row r="8" spans="1:127" s="246" customFormat="1" ht="18" customHeight="1">
      <c r="A8" s="2221"/>
      <c r="B8" s="2222"/>
      <c r="C8" s="2221"/>
      <c r="D8" s="2226"/>
      <c r="E8" s="241" t="s">
        <v>592</v>
      </c>
      <c r="F8" s="242" t="s">
        <v>592</v>
      </c>
      <c r="G8" s="242" t="s">
        <v>592</v>
      </c>
      <c r="H8" s="242" t="s">
        <v>592</v>
      </c>
      <c r="I8" s="242" t="s">
        <v>592</v>
      </c>
      <c r="J8" s="242" t="s">
        <v>592</v>
      </c>
      <c r="K8" s="242" t="s">
        <v>592</v>
      </c>
      <c r="L8" s="242" t="s">
        <v>592</v>
      </c>
      <c r="M8" s="242" t="s">
        <v>592</v>
      </c>
      <c r="N8" s="242" t="s">
        <v>592</v>
      </c>
      <c r="O8" s="242" t="s">
        <v>592</v>
      </c>
      <c r="P8" s="244"/>
      <c r="Q8" s="244"/>
      <c r="R8" s="245"/>
      <c r="S8" s="242" t="s">
        <v>592</v>
      </c>
      <c r="T8" s="242" t="s">
        <v>592</v>
      </c>
      <c r="U8" s="242" t="s">
        <v>592</v>
      </c>
      <c r="V8" s="242" t="s">
        <v>592</v>
      </c>
      <c r="W8" s="242" t="s">
        <v>592</v>
      </c>
      <c r="X8" s="242" t="s">
        <v>592</v>
      </c>
      <c r="Y8" s="242" t="s">
        <v>592</v>
      </c>
      <c r="Z8" s="242" t="s">
        <v>592</v>
      </c>
      <c r="AA8" s="242" t="s">
        <v>592</v>
      </c>
      <c r="AB8" s="242" t="s">
        <v>592</v>
      </c>
      <c r="AC8" s="242" t="s">
        <v>592</v>
      </c>
      <c r="AD8" s="242" t="s">
        <v>592</v>
      </c>
      <c r="AE8" s="242" t="s">
        <v>592</v>
      </c>
      <c r="AF8" s="224"/>
      <c r="AG8" s="242" t="s">
        <v>592</v>
      </c>
      <c r="AH8" s="242" t="s">
        <v>592</v>
      </c>
      <c r="AI8" s="242" t="s">
        <v>592</v>
      </c>
      <c r="AJ8" s="242" t="s">
        <v>592</v>
      </c>
      <c r="AK8" s="242" t="s">
        <v>592</v>
      </c>
      <c r="AL8" s="242" t="s">
        <v>592</v>
      </c>
      <c r="AM8" s="242" t="s">
        <v>592</v>
      </c>
      <c r="AN8" s="242" t="s">
        <v>592</v>
      </c>
      <c r="AO8" s="242" t="s">
        <v>592</v>
      </c>
      <c r="AP8" s="242" t="s">
        <v>592</v>
      </c>
      <c r="AQ8" s="242" t="s">
        <v>592</v>
      </c>
      <c r="AR8" s="242" t="s">
        <v>592</v>
      </c>
      <c r="AS8" s="242" t="s">
        <v>592</v>
      </c>
      <c r="AT8" s="242" t="s">
        <v>592</v>
      </c>
      <c r="AU8" s="242" t="s">
        <v>592</v>
      </c>
      <c r="AV8" s="242" t="s">
        <v>592</v>
      </c>
      <c r="AW8" s="242" t="s">
        <v>592</v>
      </c>
      <c r="AX8" s="242" t="s">
        <v>592</v>
      </c>
      <c r="AY8" s="242" t="s">
        <v>592</v>
      </c>
      <c r="AZ8" s="242" t="s">
        <v>592</v>
      </c>
      <c r="BA8" s="242" t="s">
        <v>592</v>
      </c>
      <c r="BB8" s="242" t="s">
        <v>592</v>
      </c>
      <c r="BC8" s="242" t="s">
        <v>592</v>
      </c>
      <c r="BD8" s="242" t="s">
        <v>592</v>
      </c>
      <c r="BE8" s="242" t="s">
        <v>592</v>
      </c>
      <c r="BF8" s="242" t="s">
        <v>592</v>
      </c>
      <c r="BG8" s="242" t="s">
        <v>592</v>
      </c>
      <c r="BH8" s="242" t="s">
        <v>592</v>
      </c>
      <c r="BI8" s="242" t="s">
        <v>592</v>
      </c>
      <c r="BJ8" s="242" t="s">
        <v>592</v>
      </c>
      <c r="BK8" s="224"/>
      <c r="BL8" s="220"/>
      <c r="BN8" s="256"/>
      <c r="BO8" s="257"/>
      <c r="BP8" s="257"/>
      <c r="BQ8" s="258"/>
      <c r="BR8" s="2286"/>
      <c r="BT8" s="259" t="s">
        <v>593</v>
      </c>
      <c r="BU8" s="241" t="s">
        <v>593</v>
      </c>
      <c r="BV8" s="241" t="s">
        <v>593</v>
      </c>
      <c r="BW8" s="241" t="s">
        <v>593</v>
      </c>
      <c r="BX8" s="241" t="s">
        <v>593</v>
      </c>
      <c r="BY8" s="241" t="s">
        <v>593</v>
      </c>
      <c r="BZ8" s="241" t="s">
        <v>593</v>
      </c>
      <c r="CA8" s="260" t="s">
        <v>593</v>
      </c>
      <c r="CB8" s="241" t="s">
        <v>593</v>
      </c>
      <c r="CC8" s="241" t="s">
        <v>593</v>
      </c>
      <c r="CD8" s="241" t="s">
        <v>593</v>
      </c>
      <c r="CE8" s="241" t="s">
        <v>593</v>
      </c>
      <c r="CF8" s="241" t="s">
        <v>593</v>
      </c>
      <c r="CG8" s="241" t="s">
        <v>593</v>
      </c>
      <c r="CH8" s="241" t="s">
        <v>593</v>
      </c>
      <c r="CI8" s="259" t="s">
        <v>593</v>
      </c>
      <c r="CJ8" s="242" t="s">
        <v>593</v>
      </c>
      <c r="CK8" s="242" t="s">
        <v>593</v>
      </c>
      <c r="CL8" s="242" t="s">
        <v>593</v>
      </c>
      <c r="CM8" s="241" t="s">
        <v>593</v>
      </c>
      <c r="CN8" s="259" t="s">
        <v>593</v>
      </c>
      <c r="CO8" s="242" t="s">
        <v>593</v>
      </c>
      <c r="CP8" s="242" t="s">
        <v>593</v>
      </c>
      <c r="CQ8" s="242" t="s">
        <v>593</v>
      </c>
      <c r="CR8" s="242" t="s">
        <v>593</v>
      </c>
      <c r="CS8" s="242" t="s">
        <v>593</v>
      </c>
      <c r="CT8" s="242" t="s">
        <v>593</v>
      </c>
      <c r="CU8" s="241" t="s">
        <v>593</v>
      </c>
      <c r="CV8" s="259" t="s">
        <v>594</v>
      </c>
      <c r="CW8" s="241" t="s">
        <v>594</v>
      </c>
      <c r="CX8" s="241" t="s">
        <v>594</v>
      </c>
      <c r="CY8" s="241" t="s">
        <v>594</v>
      </c>
      <c r="CZ8" s="261" t="s">
        <v>594</v>
      </c>
      <c r="DA8" s="259" t="s">
        <v>595</v>
      </c>
      <c r="DB8" s="242" t="s">
        <v>596</v>
      </c>
      <c r="DC8" s="242" t="s">
        <v>596</v>
      </c>
      <c r="DD8" s="261" t="s">
        <v>596</v>
      </c>
      <c r="DF8" s="262" t="s">
        <v>597</v>
      </c>
      <c r="DG8" s="257" t="s">
        <v>597</v>
      </c>
      <c r="DH8" s="263" t="s">
        <v>597</v>
      </c>
      <c r="DI8" s="263" t="s">
        <v>597</v>
      </c>
      <c r="DJ8" s="263" t="s">
        <v>597</v>
      </c>
      <c r="DK8" s="263" t="s">
        <v>597</v>
      </c>
      <c r="DL8" s="263" t="s">
        <v>597</v>
      </c>
      <c r="DM8" s="263" t="s">
        <v>597</v>
      </c>
      <c r="DN8" s="263" t="s">
        <v>597</v>
      </c>
      <c r="DO8" s="263" t="s">
        <v>597</v>
      </c>
      <c r="DP8" s="257" t="s">
        <v>597</v>
      </c>
      <c r="DQ8" s="257" t="s">
        <v>597</v>
      </c>
      <c r="DR8" s="257" t="s">
        <v>597</v>
      </c>
      <c r="DS8" s="257" t="s">
        <v>597</v>
      </c>
      <c r="DT8" s="257" t="s">
        <v>597</v>
      </c>
      <c r="DU8" s="257" t="s">
        <v>597</v>
      </c>
      <c r="DV8" s="257" t="s">
        <v>597</v>
      </c>
      <c r="DW8" s="258" t="s">
        <v>597</v>
      </c>
    </row>
    <row r="9" spans="1:127" s="246" customFormat="1" ht="18" customHeight="1">
      <c r="A9" s="2221"/>
      <c r="B9" s="2222"/>
      <c r="C9" s="2221"/>
      <c r="D9" s="2226"/>
      <c r="E9" s="264" t="s">
        <v>598</v>
      </c>
      <c r="F9" s="242" t="s">
        <v>598</v>
      </c>
      <c r="G9" s="242" t="s">
        <v>598</v>
      </c>
      <c r="H9" s="242" t="s">
        <v>598</v>
      </c>
      <c r="I9" s="242" t="s">
        <v>598</v>
      </c>
      <c r="J9" s="242" t="s">
        <v>598</v>
      </c>
      <c r="K9" s="242" t="s">
        <v>598</v>
      </c>
      <c r="L9" s="242" t="s">
        <v>598</v>
      </c>
      <c r="M9" s="265" t="s">
        <v>593</v>
      </c>
      <c r="N9" s="265" t="s">
        <v>593</v>
      </c>
      <c r="O9" s="265" t="s">
        <v>593</v>
      </c>
      <c r="P9" s="244"/>
      <c r="Q9" s="244"/>
      <c r="R9" s="245"/>
      <c r="S9" s="265" t="s">
        <v>593</v>
      </c>
      <c r="T9" s="265" t="s">
        <v>593</v>
      </c>
      <c r="U9" s="265" t="s">
        <v>593</v>
      </c>
      <c r="V9" s="242" t="s">
        <v>598</v>
      </c>
      <c r="W9" s="265" t="s">
        <v>593</v>
      </c>
      <c r="X9" s="265" t="s">
        <v>593</v>
      </c>
      <c r="Y9" s="242" t="s">
        <v>598</v>
      </c>
      <c r="Z9" s="265" t="s">
        <v>593</v>
      </c>
      <c r="AA9" s="265" t="s">
        <v>593</v>
      </c>
      <c r="AB9" s="265" t="s">
        <v>593</v>
      </c>
      <c r="AC9" s="265" t="s">
        <v>593</v>
      </c>
      <c r="AD9" s="265" t="s">
        <v>593</v>
      </c>
      <c r="AE9" s="265" t="s">
        <v>593</v>
      </c>
      <c r="AF9" s="224"/>
      <c r="AG9" s="242" t="s">
        <v>598</v>
      </c>
      <c r="AH9" s="242" t="s">
        <v>598</v>
      </c>
      <c r="AI9" s="242" t="s">
        <v>598</v>
      </c>
      <c r="AJ9" s="242" t="s">
        <v>598</v>
      </c>
      <c r="AK9" s="242" t="s">
        <v>598</v>
      </c>
      <c r="AL9" s="242" t="s">
        <v>598</v>
      </c>
      <c r="AM9" s="242" t="s">
        <v>598</v>
      </c>
      <c r="AN9" s="242" t="s">
        <v>598</v>
      </c>
      <c r="AO9" s="242" t="s">
        <v>598</v>
      </c>
      <c r="AP9" s="242" t="s">
        <v>598</v>
      </c>
      <c r="AQ9" s="242" t="s">
        <v>598</v>
      </c>
      <c r="AR9" s="242" t="s">
        <v>598</v>
      </c>
      <c r="AS9" s="242" t="s">
        <v>598</v>
      </c>
      <c r="AT9" s="242" t="s">
        <v>598</v>
      </c>
      <c r="AU9" s="242" t="s">
        <v>598</v>
      </c>
      <c r="AV9" s="242" t="s">
        <v>598</v>
      </c>
      <c r="AW9" s="242" t="s">
        <v>598</v>
      </c>
      <c r="AX9" s="242" t="s">
        <v>598</v>
      </c>
      <c r="AY9" s="242" t="s">
        <v>598</v>
      </c>
      <c r="AZ9" s="242" t="s">
        <v>598</v>
      </c>
      <c r="BA9" s="242" t="s">
        <v>598</v>
      </c>
      <c r="BB9" s="242" t="s">
        <v>598</v>
      </c>
      <c r="BC9" s="242" t="s">
        <v>598</v>
      </c>
      <c r="BD9" s="242" t="s">
        <v>598</v>
      </c>
      <c r="BE9" s="242" t="s">
        <v>598</v>
      </c>
      <c r="BF9" s="242" t="s">
        <v>598</v>
      </c>
      <c r="BG9" s="242" t="s">
        <v>598</v>
      </c>
      <c r="BH9" s="242" t="s">
        <v>598</v>
      </c>
      <c r="BI9" s="242" t="s">
        <v>598</v>
      </c>
      <c r="BJ9" s="242" t="s">
        <v>598</v>
      </c>
      <c r="BK9" s="224"/>
      <c r="BL9" s="220"/>
      <c r="BN9" s="256"/>
      <c r="BO9" s="257"/>
      <c r="BP9" s="257"/>
      <c r="BQ9" s="258"/>
      <c r="BR9" s="2286"/>
      <c r="BT9" s="262"/>
      <c r="BU9" s="266"/>
      <c r="BV9" s="266"/>
      <c r="BW9" s="267"/>
      <c r="BX9" s="118"/>
      <c r="BY9" s="266"/>
      <c r="BZ9" s="266"/>
      <c r="CA9" s="268"/>
      <c r="CB9" s="118"/>
      <c r="CC9" s="266"/>
      <c r="CD9" s="266"/>
      <c r="CE9" s="266"/>
      <c r="CF9" s="266"/>
      <c r="CG9" s="266"/>
      <c r="CH9" s="268"/>
      <c r="CI9" s="262"/>
      <c r="CJ9" s="266"/>
      <c r="CK9" s="266"/>
      <c r="CL9" s="266"/>
      <c r="CM9" s="268"/>
      <c r="CN9" s="262"/>
      <c r="CO9" s="266"/>
      <c r="CP9" s="266"/>
      <c r="CQ9" s="266"/>
      <c r="CR9" s="266"/>
      <c r="CS9" s="266"/>
      <c r="CT9" s="266"/>
      <c r="CU9" s="268"/>
      <c r="CV9" s="262"/>
      <c r="CW9" s="266"/>
      <c r="CX9" s="266"/>
      <c r="CY9" s="267"/>
      <c r="CZ9" s="269"/>
      <c r="DA9" s="259" t="s">
        <v>599</v>
      </c>
      <c r="DB9" s="267"/>
      <c r="DC9" s="267"/>
      <c r="DD9" s="268"/>
      <c r="DF9" s="262" t="s">
        <v>600</v>
      </c>
      <c r="DG9" s="257" t="s">
        <v>600</v>
      </c>
      <c r="DH9" s="263" t="s">
        <v>600</v>
      </c>
      <c r="DI9" s="263" t="s">
        <v>600</v>
      </c>
      <c r="DJ9" s="263" t="s">
        <v>600</v>
      </c>
      <c r="DK9" s="263" t="s">
        <v>600</v>
      </c>
      <c r="DL9" s="263" t="s">
        <v>600</v>
      </c>
      <c r="DM9" s="263" t="s">
        <v>600</v>
      </c>
      <c r="DN9" s="263" t="s">
        <v>600</v>
      </c>
      <c r="DO9" s="263" t="s">
        <v>600</v>
      </c>
      <c r="DP9" s="257" t="s">
        <v>600</v>
      </c>
      <c r="DQ9" s="257" t="s">
        <v>600</v>
      </c>
      <c r="DR9" s="257" t="s">
        <v>600</v>
      </c>
      <c r="DS9" s="257" t="s">
        <v>600</v>
      </c>
      <c r="DT9" s="257" t="s">
        <v>600</v>
      </c>
      <c r="DU9" s="257" t="s">
        <v>600</v>
      </c>
      <c r="DV9" s="257" t="s">
        <v>600</v>
      </c>
      <c r="DW9" s="258" t="s">
        <v>600</v>
      </c>
    </row>
    <row r="10" spans="1:127" s="246" customFormat="1" ht="18" customHeight="1">
      <c r="A10" s="2221"/>
      <c r="B10" s="2222"/>
      <c r="C10" s="2221"/>
      <c r="D10" s="2226"/>
      <c r="E10" s="270"/>
      <c r="F10" s="267"/>
      <c r="G10" s="270"/>
      <c r="H10" s="267"/>
      <c r="I10" s="267"/>
      <c r="J10" s="267"/>
      <c r="K10" s="267"/>
      <c r="L10" s="267"/>
      <c r="M10" s="267"/>
      <c r="N10" s="267"/>
      <c r="O10" s="270"/>
      <c r="P10" s="244"/>
      <c r="Q10" s="244"/>
      <c r="R10" s="245"/>
      <c r="S10" s="266"/>
      <c r="T10" s="266"/>
      <c r="U10" s="266"/>
      <c r="V10" s="266"/>
      <c r="W10" s="266"/>
      <c r="X10" s="266"/>
      <c r="Y10" s="266"/>
      <c r="Z10" s="266"/>
      <c r="AA10" s="266"/>
      <c r="AB10" s="266"/>
      <c r="AC10" s="266"/>
      <c r="AD10" s="266"/>
      <c r="AE10" s="266"/>
      <c r="AF10" s="224"/>
      <c r="AG10" s="263"/>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24"/>
      <c r="BL10" s="220"/>
      <c r="BN10" s="256"/>
      <c r="BO10" s="257"/>
      <c r="BP10" s="257"/>
      <c r="BQ10" s="258"/>
      <c r="BR10" s="2286"/>
      <c r="BT10" s="262"/>
      <c r="BU10" s="271"/>
      <c r="BV10" s="271"/>
      <c r="BW10" s="257"/>
      <c r="BX10" s="118"/>
      <c r="BY10" s="271"/>
      <c r="BZ10" s="271"/>
      <c r="CA10" s="258"/>
      <c r="CB10" s="118"/>
      <c r="CC10" s="271"/>
      <c r="CD10" s="271"/>
      <c r="CE10" s="271"/>
      <c r="CF10" s="271"/>
      <c r="CG10" s="271"/>
      <c r="CH10" s="258"/>
      <c r="CI10" s="262"/>
      <c r="CJ10" s="271"/>
      <c r="CK10" s="271"/>
      <c r="CL10" s="271"/>
      <c r="CM10" s="258"/>
      <c r="CN10" s="262"/>
      <c r="CO10" s="271"/>
      <c r="CP10" s="271"/>
      <c r="CQ10" s="271"/>
      <c r="CR10" s="271"/>
      <c r="CS10" s="271"/>
      <c r="CT10" s="271"/>
      <c r="CU10" s="258"/>
      <c r="CV10" s="262"/>
      <c r="CW10" s="271"/>
      <c r="CX10" s="271"/>
      <c r="CY10" s="257"/>
      <c r="CZ10" s="269"/>
      <c r="DA10" s="272"/>
      <c r="DB10" s="257"/>
      <c r="DC10" s="257"/>
      <c r="DD10" s="269"/>
      <c r="DF10" s="262" t="s">
        <v>601</v>
      </c>
      <c r="DG10" s="257" t="s">
        <v>601</v>
      </c>
      <c r="DH10" s="263" t="s">
        <v>601</v>
      </c>
      <c r="DI10" s="263" t="s">
        <v>601</v>
      </c>
      <c r="DJ10" s="263" t="s">
        <v>601</v>
      </c>
      <c r="DK10" s="263" t="s">
        <v>601</v>
      </c>
      <c r="DL10" s="263" t="s">
        <v>601</v>
      </c>
      <c r="DM10" s="263" t="s">
        <v>601</v>
      </c>
      <c r="DN10" s="263" t="s">
        <v>601</v>
      </c>
      <c r="DO10" s="263" t="s">
        <v>601</v>
      </c>
      <c r="DP10" s="257" t="s">
        <v>601</v>
      </c>
      <c r="DQ10" s="257" t="s">
        <v>601</v>
      </c>
      <c r="DR10" s="257" t="s">
        <v>601</v>
      </c>
      <c r="DS10" s="257" t="s">
        <v>601</v>
      </c>
      <c r="DT10" s="257" t="s">
        <v>601</v>
      </c>
      <c r="DU10" s="257" t="s">
        <v>601</v>
      </c>
      <c r="DV10" s="257" t="s">
        <v>601</v>
      </c>
      <c r="DW10" s="258" t="s">
        <v>601</v>
      </c>
    </row>
    <row r="11" spans="1:127" s="246" customFormat="1" ht="18" customHeight="1">
      <c r="A11" s="2221"/>
      <c r="B11" s="2222"/>
      <c r="C11" s="2221"/>
      <c r="D11" s="2226"/>
      <c r="E11" s="118"/>
      <c r="F11" s="257"/>
      <c r="G11" s="118"/>
      <c r="H11" s="257"/>
      <c r="I11" s="257"/>
      <c r="J11" s="257"/>
      <c r="K11" s="257"/>
      <c r="L11" s="257"/>
      <c r="M11" s="257"/>
      <c r="N11" s="257"/>
      <c r="O11" s="118"/>
      <c r="P11" s="244"/>
      <c r="Q11" s="244"/>
      <c r="R11" s="245"/>
      <c r="S11" s="271"/>
      <c r="T11" s="271"/>
      <c r="U11" s="271"/>
      <c r="V11" s="271"/>
      <c r="W11" s="271"/>
      <c r="X11" s="271"/>
      <c r="Y11" s="271"/>
      <c r="Z11" s="271"/>
      <c r="AA11" s="271"/>
      <c r="AB11" s="271"/>
      <c r="AC11" s="271"/>
      <c r="AD11" s="271"/>
      <c r="AE11" s="271"/>
      <c r="AF11" s="224"/>
      <c r="AG11" s="256"/>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24"/>
      <c r="BL11" s="220"/>
      <c r="BN11" s="256"/>
      <c r="BO11" s="257"/>
      <c r="BP11" s="257"/>
      <c r="BQ11" s="258"/>
      <c r="BR11" s="2286"/>
      <c r="BT11" s="262"/>
      <c r="BU11" s="271"/>
      <c r="BV11" s="271"/>
      <c r="BW11" s="257"/>
      <c r="BX11" s="118"/>
      <c r="BY11" s="271"/>
      <c r="BZ11" s="271"/>
      <c r="CA11" s="258"/>
      <c r="CB11" s="118"/>
      <c r="CC11" s="271"/>
      <c r="CD11" s="271"/>
      <c r="CE11" s="271"/>
      <c r="CF11" s="271"/>
      <c r="CG11" s="271"/>
      <c r="CH11" s="258"/>
      <c r="CI11" s="262"/>
      <c r="CJ11" s="271"/>
      <c r="CK11" s="271"/>
      <c r="CL11" s="271"/>
      <c r="CM11" s="258"/>
      <c r="CN11" s="262"/>
      <c r="CO11" s="271"/>
      <c r="CP11" s="271"/>
      <c r="CQ11" s="271"/>
      <c r="CR11" s="271"/>
      <c r="CS11" s="271"/>
      <c r="CT11" s="271"/>
      <c r="CU11" s="258"/>
      <c r="CV11" s="262"/>
      <c r="CW11" s="271"/>
      <c r="CX11" s="271"/>
      <c r="CY11" s="257"/>
      <c r="CZ11" s="269"/>
      <c r="DA11" s="256"/>
      <c r="DB11" s="257"/>
      <c r="DC11" s="257"/>
      <c r="DD11" s="269"/>
      <c r="DF11" s="262" t="s">
        <v>602</v>
      </c>
      <c r="DG11" s="257" t="s">
        <v>602</v>
      </c>
      <c r="DH11" s="263" t="s">
        <v>602</v>
      </c>
      <c r="DI11" s="263" t="s">
        <v>602</v>
      </c>
      <c r="DJ11" s="263" t="s">
        <v>602</v>
      </c>
      <c r="DK11" s="263" t="s">
        <v>602</v>
      </c>
      <c r="DL11" s="263" t="s">
        <v>602</v>
      </c>
      <c r="DM11" s="263" t="s">
        <v>602</v>
      </c>
      <c r="DN11" s="263" t="s">
        <v>602</v>
      </c>
      <c r="DO11" s="263" t="s">
        <v>602</v>
      </c>
      <c r="DP11" s="257" t="s">
        <v>602</v>
      </c>
      <c r="DQ11" s="257" t="s">
        <v>602</v>
      </c>
      <c r="DR11" s="257" t="s">
        <v>602</v>
      </c>
      <c r="DS11" s="257" t="s">
        <v>602</v>
      </c>
      <c r="DT11" s="257" t="s">
        <v>602</v>
      </c>
      <c r="DU11" s="257" t="s">
        <v>602</v>
      </c>
      <c r="DV11" s="257" t="s">
        <v>602</v>
      </c>
      <c r="DW11" s="258" t="s">
        <v>602</v>
      </c>
    </row>
    <row r="12" spans="1:127" s="246" customFormat="1" ht="18" customHeight="1" thickBot="1">
      <c r="A12" s="2223"/>
      <c r="B12" s="2224"/>
      <c r="C12" s="2223"/>
      <c r="D12" s="2227"/>
      <c r="E12" s="273"/>
      <c r="F12" s="274"/>
      <c r="G12" s="273"/>
      <c r="H12" s="265"/>
      <c r="I12" s="265"/>
      <c r="J12" s="265"/>
      <c r="K12" s="265"/>
      <c r="L12" s="265"/>
      <c r="M12" s="265"/>
      <c r="N12" s="265"/>
      <c r="O12" s="273"/>
      <c r="P12" s="244"/>
      <c r="Q12" s="244"/>
      <c r="R12" s="245"/>
      <c r="S12" s="275"/>
      <c r="T12" s="275"/>
      <c r="U12" s="275"/>
      <c r="V12" s="275"/>
      <c r="W12" s="275"/>
      <c r="X12" s="275"/>
      <c r="Y12" s="275"/>
      <c r="Z12" s="275"/>
      <c r="AA12" s="275"/>
      <c r="AB12" s="275"/>
      <c r="AC12" s="275"/>
      <c r="AD12" s="275"/>
      <c r="AE12" s="275"/>
      <c r="AF12" s="224"/>
      <c r="AG12" s="276"/>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s="275"/>
      <c r="BI12" s="275"/>
      <c r="BJ12" s="275"/>
      <c r="BK12" s="224"/>
      <c r="BL12" s="220"/>
      <c r="BN12" s="276"/>
      <c r="BO12" s="274"/>
      <c r="BP12" s="274"/>
      <c r="BQ12" s="277"/>
      <c r="BR12" s="1711"/>
      <c r="BT12" s="278"/>
      <c r="BU12" s="275"/>
      <c r="BV12" s="275"/>
      <c r="BW12" s="274"/>
      <c r="BX12" s="273"/>
      <c r="BY12" s="275"/>
      <c r="BZ12" s="275"/>
      <c r="CA12" s="277"/>
      <c r="CB12" s="273"/>
      <c r="CC12" s="275"/>
      <c r="CD12" s="275"/>
      <c r="CE12" s="275"/>
      <c r="CF12" s="275"/>
      <c r="CG12" s="275"/>
      <c r="CH12" s="277"/>
      <c r="CI12" s="278"/>
      <c r="CJ12" s="275"/>
      <c r="CK12" s="275"/>
      <c r="CL12" s="275"/>
      <c r="CM12" s="277"/>
      <c r="CN12" s="278"/>
      <c r="CO12" s="275"/>
      <c r="CP12" s="275"/>
      <c r="CQ12" s="275"/>
      <c r="CR12" s="275"/>
      <c r="CS12" s="275"/>
      <c r="CT12" s="275"/>
      <c r="CU12" s="277"/>
      <c r="CV12" s="278"/>
      <c r="CW12" s="275"/>
      <c r="CX12" s="275"/>
      <c r="CY12" s="274"/>
      <c r="CZ12" s="279"/>
      <c r="DA12" s="276"/>
      <c r="DB12" s="274"/>
      <c r="DC12" s="274"/>
      <c r="DD12" s="279"/>
      <c r="DF12" s="278" t="s">
        <v>603</v>
      </c>
      <c r="DG12" s="274" t="s">
        <v>603</v>
      </c>
      <c r="DH12" s="263" t="s">
        <v>603</v>
      </c>
      <c r="DI12" s="263" t="s">
        <v>603</v>
      </c>
      <c r="DJ12" s="263" t="s">
        <v>603</v>
      </c>
      <c r="DK12" s="263" t="s">
        <v>603</v>
      </c>
      <c r="DL12" s="263" t="s">
        <v>603</v>
      </c>
      <c r="DM12" s="263" t="s">
        <v>603</v>
      </c>
      <c r="DN12" s="263" t="s">
        <v>603</v>
      </c>
      <c r="DO12" s="263" t="s">
        <v>603</v>
      </c>
      <c r="DP12" s="274" t="s">
        <v>603</v>
      </c>
      <c r="DQ12" s="274" t="s">
        <v>603</v>
      </c>
      <c r="DR12" s="274" t="s">
        <v>603</v>
      </c>
      <c r="DS12" s="274" t="s">
        <v>603</v>
      </c>
      <c r="DT12" s="274" t="s">
        <v>603</v>
      </c>
      <c r="DU12" s="274" t="s">
        <v>603</v>
      </c>
      <c r="DV12" s="274" t="s">
        <v>603</v>
      </c>
      <c r="DW12" s="277" t="s">
        <v>603</v>
      </c>
    </row>
    <row r="13" spans="1:127" s="298" customFormat="1">
      <c r="A13" s="280"/>
      <c r="B13" s="281" t="s">
        <v>60</v>
      </c>
      <c r="C13" s="282"/>
      <c r="D13" s="283"/>
      <c r="E13" s="284"/>
      <c r="F13" s="285"/>
      <c r="G13" s="286"/>
      <c r="H13" s="286"/>
      <c r="I13" s="286"/>
      <c r="J13" s="286"/>
      <c r="K13" s="286"/>
      <c r="L13" s="286"/>
      <c r="M13" s="286"/>
      <c r="N13" s="286"/>
      <c r="O13" s="286"/>
      <c r="P13" s="287"/>
      <c r="Q13" s="287"/>
      <c r="R13" s="288"/>
      <c r="S13" s="286"/>
      <c r="T13" s="286"/>
      <c r="U13" s="286"/>
      <c r="V13" s="286"/>
      <c r="W13" s="286"/>
      <c r="X13" s="286"/>
      <c r="Y13" s="286"/>
      <c r="Z13" s="286"/>
      <c r="AA13" s="286"/>
      <c r="AB13" s="286"/>
      <c r="AC13" s="286"/>
      <c r="AD13" s="286"/>
      <c r="AE13" s="289"/>
      <c r="AF13" s="290"/>
      <c r="AG13" s="291"/>
      <c r="AH13" s="286"/>
      <c r="AI13" s="286"/>
      <c r="AJ13" s="286"/>
      <c r="AK13" s="286"/>
      <c r="AL13" s="286"/>
      <c r="AM13" s="286"/>
      <c r="AN13" s="286"/>
      <c r="AO13" s="292"/>
      <c r="AP13" s="286"/>
      <c r="AQ13" s="286"/>
      <c r="AR13" s="286"/>
      <c r="AS13" s="286"/>
      <c r="AT13" s="286"/>
      <c r="AU13" s="286"/>
      <c r="AV13" s="286"/>
      <c r="AW13" s="286"/>
      <c r="AX13" s="286"/>
      <c r="AY13" s="286"/>
      <c r="AZ13" s="286"/>
      <c r="BA13" s="286"/>
      <c r="BB13" s="286"/>
      <c r="BC13" s="286"/>
      <c r="BD13" s="286"/>
      <c r="BE13" s="286"/>
      <c r="BF13" s="286"/>
      <c r="BG13" s="286"/>
      <c r="BH13" s="286"/>
      <c r="BI13" s="286"/>
      <c r="BJ13" s="293"/>
      <c r="BK13" s="290"/>
      <c r="BL13" s="290"/>
      <c r="BM13" s="294"/>
      <c r="BN13" s="284"/>
      <c r="BO13" s="285"/>
      <c r="BP13" s="285"/>
      <c r="BQ13" s="295"/>
      <c r="BR13" s="296"/>
      <c r="BS13" s="294"/>
      <c r="BT13" s="284"/>
      <c r="BU13" s="285"/>
      <c r="BV13" s="285"/>
      <c r="BW13" s="285"/>
      <c r="BX13" s="285"/>
      <c r="BY13" s="285"/>
      <c r="BZ13" s="285"/>
      <c r="CA13" s="293"/>
      <c r="CB13" s="284"/>
      <c r="CC13" s="285"/>
      <c r="CD13" s="285"/>
      <c r="CE13" s="285"/>
      <c r="CF13" s="285"/>
      <c r="CG13" s="285"/>
      <c r="CH13" s="293"/>
      <c r="CI13" s="284"/>
      <c r="CJ13" s="285"/>
      <c r="CK13" s="285"/>
      <c r="CL13" s="285"/>
      <c r="CM13" s="293"/>
      <c r="CN13" s="284"/>
      <c r="CO13" s="285"/>
      <c r="CP13" s="285"/>
      <c r="CQ13" s="285"/>
      <c r="CR13" s="285"/>
      <c r="CS13" s="285"/>
      <c r="CT13" s="285"/>
      <c r="CU13" s="293"/>
      <c r="CV13" s="284"/>
      <c r="CW13" s="285"/>
      <c r="CX13" s="285"/>
      <c r="CY13" s="285"/>
      <c r="CZ13" s="295"/>
      <c r="DA13" s="291"/>
      <c r="DB13" s="285"/>
      <c r="DC13" s="285"/>
      <c r="DD13" s="293"/>
      <c r="DE13" s="297"/>
      <c r="DF13" s="291"/>
      <c r="DG13" s="286"/>
      <c r="DH13" s="286"/>
      <c r="DI13" s="286"/>
      <c r="DJ13" s="286"/>
      <c r="DK13" s="286"/>
      <c r="DL13" s="286"/>
      <c r="DM13" s="286"/>
      <c r="DN13" s="286"/>
      <c r="DO13" s="286"/>
      <c r="DP13" s="289"/>
      <c r="DQ13" s="289"/>
      <c r="DR13" s="289"/>
      <c r="DS13" s="289"/>
      <c r="DT13" s="289"/>
      <c r="DU13" s="289"/>
      <c r="DV13" s="289"/>
      <c r="DW13" s="293"/>
    </row>
    <row r="14" spans="1:127" s="298" customFormat="1" ht="19.5" thickBot="1">
      <c r="A14" s="299"/>
      <c r="B14" s="300" t="s">
        <v>61</v>
      </c>
      <c r="C14" s="301"/>
      <c r="D14" s="302"/>
      <c r="E14" s="284"/>
      <c r="F14" s="285"/>
      <c r="G14" s="285"/>
      <c r="H14" s="285"/>
      <c r="I14" s="285"/>
      <c r="J14" s="285"/>
      <c r="K14" s="285"/>
      <c r="L14" s="285"/>
      <c r="M14" s="285"/>
      <c r="N14" s="285"/>
      <c r="O14" s="285"/>
      <c r="P14" s="303"/>
      <c r="Q14" s="303"/>
      <c r="R14" s="304"/>
      <c r="S14" s="284"/>
      <c r="T14" s="285"/>
      <c r="U14" s="285"/>
      <c r="V14" s="285"/>
      <c r="W14" s="285"/>
      <c r="X14" s="285"/>
      <c r="Y14" s="285"/>
      <c r="Z14" s="285"/>
      <c r="AA14" s="285"/>
      <c r="AB14" s="285"/>
      <c r="AC14" s="285"/>
      <c r="AD14" s="285"/>
      <c r="AE14" s="295"/>
      <c r="AF14" s="305"/>
      <c r="AG14" s="306"/>
      <c r="AH14" s="285"/>
      <c r="AI14" s="285"/>
      <c r="AJ14" s="285"/>
      <c r="AK14" s="285"/>
      <c r="AL14" s="285"/>
      <c r="AM14" s="285"/>
      <c r="AN14" s="285"/>
      <c r="AO14" s="307"/>
      <c r="AP14" s="285"/>
      <c r="AQ14" s="285"/>
      <c r="AR14" s="285"/>
      <c r="AS14" s="285"/>
      <c r="AT14" s="285"/>
      <c r="AU14" s="285"/>
      <c r="AV14" s="285"/>
      <c r="AW14" s="285"/>
      <c r="AX14" s="285"/>
      <c r="AY14" s="285"/>
      <c r="AZ14" s="285"/>
      <c r="BA14" s="285"/>
      <c r="BB14" s="285"/>
      <c r="BC14" s="285"/>
      <c r="BD14" s="285"/>
      <c r="BE14" s="285"/>
      <c r="BF14" s="285"/>
      <c r="BG14" s="285"/>
      <c r="BH14" s="285"/>
      <c r="BI14" s="285"/>
      <c r="BJ14" s="308"/>
      <c r="BK14" s="305"/>
      <c r="BL14" s="305"/>
      <c r="BM14" s="294"/>
      <c r="BN14" s="309"/>
      <c r="BO14" s="310"/>
      <c r="BP14" s="310"/>
      <c r="BQ14" s="311"/>
      <c r="BR14" s="312"/>
      <c r="BS14" s="294"/>
      <c r="BT14" s="284"/>
      <c r="BU14" s="285"/>
      <c r="BV14" s="285"/>
      <c r="BW14" s="285"/>
      <c r="BX14" s="285"/>
      <c r="BY14" s="285"/>
      <c r="BZ14" s="285"/>
      <c r="CA14" s="308"/>
      <c r="CB14" s="284"/>
      <c r="CC14" s="285"/>
      <c r="CD14" s="285"/>
      <c r="CE14" s="285"/>
      <c r="CF14" s="285"/>
      <c r="CG14" s="285"/>
      <c r="CH14" s="308"/>
      <c r="CI14" s="309"/>
      <c r="CJ14" s="310"/>
      <c r="CK14" s="310"/>
      <c r="CL14" s="310"/>
      <c r="CM14" s="313"/>
      <c r="CN14" s="309"/>
      <c r="CO14" s="310"/>
      <c r="CP14" s="310"/>
      <c r="CQ14" s="310"/>
      <c r="CR14" s="310"/>
      <c r="CS14" s="310"/>
      <c r="CT14" s="310"/>
      <c r="CU14" s="313"/>
      <c r="CV14" s="309"/>
      <c r="CW14" s="310"/>
      <c r="CX14" s="310"/>
      <c r="CY14" s="310"/>
      <c r="CZ14" s="311"/>
      <c r="DA14" s="314"/>
      <c r="DB14" s="310"/>
      <c r="DC14" s="310"/>
      <c r="DD14" s="313"/>
      <c r="DE14" s="297"/>
      <c r="DF14" s="315"/>
      <c r="DG14" s="316"/>
      <c r="DH14" s="316"/>
      <c r="DI14" s="316"/>
      <c r="DJ14" s="316"/>
      <c r="DK14" s="316"/>
      <c r="DL14" s="316"/>
      <c r="DM14" s="316"/>
      <c r="DN14" s="316"/>
      <c r="DO14" s="316"/>
      <c r="DP14" s="316"/>
      <c r="DQ14" s="316"/>
      <c r="DR14" s="316"/>
      <c r="DS14" s="316"/>
      <c r="DT14" s="316"/>
      <c r="DU14" s="316"/>
      <c r="DV14" s="316"/>
      <c r="DW14" s="317"/>
    </row>
    <row r="15" spans="1:127">
      <c r="A15" s="318"/>
      <c r="B15" s="318"/>
      <c r="C15" s="318"/>
      <c r="D15" s="318"/>
      <c r="E15" s="318"/>
      <c r="F15" s="318"/>
      <c r="G15" s="318"/>
      <c r="H15" s="318"/>
      <c r="I15" s="318"/>
      <c r="J15" s="318"/>
      <c r="K15" s="318"/>
      <c r="L15" s="318"/>
      <c r="M15" s="318"/>
      <c r="N15" s="318"/>
      <c r="O15" s="318"/>
      <c r="P15" s="319"/>
      <c r="Q15" s="319"/>
      <c r="R15" s="320"/>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21"/>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18"/>
      <c r="DE15" s="318"/>
    </row>
    <row r="16" spans="1:127">
      <c r="A16" s="318"/>
      <c r="B16" s="318"/>
      <c r="C16" s="318"/>
      <c r="D16" s="318"/>
      <c r="E16" s="322"/>
      <c r="F16" s="318"/>
      <c r="G16" s="318"/>
      <c r="H16" s="318"/>
      <c r="I16" s="318"/>
      <c r="J16" s="318"/>
      <c r="K16" s="318"/>
      <c r="L16" s="318"/>
      <c r="M16" s="318"/>
      <c r="N16" s="318"/>
      <c r="O16" s="318"/>
      <c r="P16" s="319"/>
      <c r="Q16" s="319"/>
      <c r="R16" s="320"/>
      <c r="S16" s="322"/>
      <c r="T16" s="318"/>
      <c r="U16" s="318"/>
      <c r="V16" s="318"/>
      <c r="W16" s="318"/>
      <c r="X16" s="318"/>
      <c r="Y16" s="318"/>
      <c r="Z16" s="318"/>
      <c r="AA16" s="318"/>
      <c r="AB16" s="318"/>
      <c r="AC16" s="318"/>
      <c r="AD16" s="318"/>
      <c r="AE16" s="318"/>
      <c r="AF16" s="318"/>
      <c r="AG16" s="323"/>
      <c r="AH16" s="318"/>
      <c r="AI16" s="318"/>
      <c r="AJ16" s="318"/>
      <c r="AK16" s="318"/>
      <c r="AL16" s="318"/>
      <c r="AM16" s="318"/>
      <c r="AN16" s="318"/>
      <c r="AO16" s="321"/>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23"/>
      <c r="CJ16" s="324"/>
      <c r="CK16" s="324"/>
      <c r="CL16" s="324"/>
      <c r="CM16" s="324"/>
      <c r="CN16" s="324"/>
      <c r="CO16" s="324"/>
      <c r="CP16" s="324"/>
      <c r="CQ16" s="324"/>
      <c r="CR16" s="324"/>
      <c r="CS16" s="324"/>
      <c r="CT16" s="324"/>
      <c r="CU16" s="324"/>
      <c r="CV16" s="323"/>
      <c r="CW16" s="318"/>
      <c r="CX16" s="318"/>
      <c r="CY16" s="318"/>
      <c r="CZ16" s="318"/>
      <c r="DA16" s="318"/>
      <c r="DB16" s="318"/>
      <c r="DC16" s="318"/>
      <c r="DD16" s="318"/>
      <c r="DE16" s="318"/>
      <c r="DF16" s="325"/>
    </row>
    <row r="17" spans="1:110">
      <c r="A17" s="318"/>
      <c r="B17" s="318"/>
      <c r="C17" s="318"/>
      <c r="D17" s="318"/>
      <c r="E17" s="322"/>
      <c r="F17" s="318"/>
      <c r="G17" s="322"/>
      <c r="H17" s="318"/>
      <c r="I17" s="318"/>
      <c r="J17" s="318"/>
      <c r="K17" s="318"/>
      <c r="L17" s="318"/>
      <c r="M17" s="318"/>
      <c r="N17" s="318"/>
      <c r="O17" s="318"/>
      <c r="P17" s="319"/>
      <c r="Q17" s="319"/>
      <c r="R17" s="320"/>
      <c r="S17" s="322"/>
      <c r="T17" s="323"/>
      <c r="U17" s="318"/>
      <c r="V17" s="318"/>
      <c r="W17" s="318"/>
      <c r="X17" s="318"/>
      <c r="Y17" s="318"/>
      <c r="Z17" s="318"/>
      <c r="AA17" s="318"/>
      <c r="AB17" s="318"/>
      <c r="AC17" s="318"/>
      <c r="AD17" s="318"/>
      <c r="AE17" s="318"/>
      <c r="AF17" s="318"/>
      <c r="AG17" s="323"/>
      <c r="AH17" s="318"/>
      <c r="AI17" s="318"/>
      <c r="AJ17" s="318"/>
      <c r="AK17" s="318"/>
      <c r="AL17" s="318"/>
      <c r="AM17" s="318"/>
      <c r="AN17" s="318"/>
      <c r="AO17" s="321"/>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23"/>
      <c r="BU17" s="323"/>
      <c r="BV17" s="324"/>
      <c r="BW17" s="318"/>
      <c r="BX17" s="318"/>
      <c r="BY17" s="318"/>
      <c r="BZ17" s="318"/>
      <c r="CA17" s="318"/>
      <c r="CB17" s="318"/>
      <c r="CC17" s="318"/>
      <c r="CD17" s="318"/>
      <c r="CE17" s="318"/>
      <c r="CF17" s="318"/>
      <c r="CG17" s="318"/>
      <c r="CH17" s="318"/>
      <c r="CI17" s="323"/>
      <c r="CJ17" s="324"/>
      <c r="CK17" s="324"/>
      <c r="CL17" s="324"/>
      <c r="CM17" s="324"/>
      <c r="CN17" s="324"/>
      <c r="CO17" s="324"/>
      <c r="CP17" s="324"/>
      <c r="CQ17" s="324"/>
      <c r="CR17" s="324"/>
      <c r="CS17" s="324"/>
      <c r="CT17" s="324"/>
      <c r="CU17" s="324"/>
      <c r="CV17" s="323"/>
      <c r="CW17" s="318"/>
      <c r="CX17" s="318"/>
      <c r="CY17" s="318"/>
      <c r="CZ17" s="318"/>
      <c r="DA17" s="318"/>
      <c r="DB17" s="318"/>
      <c r="DC17" s="318"/>
      <c r="DD17" s="318"/>
      <c r="DE17" s="318"/>
      <c r="DF17" s="325"/>
    </row>
    <row r="18" spans="1:110">
      <c r="A18" s="318"/>
      <c r="B18" s="318"/>
      <c r="C18" s="318"/>
      <c r="D18" s="318"/>
      <c r="E18" s="322"/>
      <c r="F18" s="318"/>
      <c r="G18" s="322"/>
      <c r="H18" s="318"/>
      <c r="I18" s="318"/>
      <c r="J18" s="318"/>
      <c r="K18" s="318"/>
      <c r="L18" s="318"/>
      <c r="M18" s="318"/>
      <c r="N18" s="318"/>
      <c r="O18" s="318"/>
      <c r="P18" s="319"/>
      <c r="Q18" s="319"/>
      <c r="R18" s="320"/>
      <c r="S18" s="322"/>
      <c r="T18" s="323"/>
      <c r="U18" s="318"/>
      <c r="V18" s="318"/>
      <c r="W18" s="318"/>
      <c r="X18" s="318"/>
      <c r="Y18" s="318"/>
      <c r="Z18" s="318"/>
      <c r="AA18" s="318"/>
      <c r="AB18" s="318"/>
      <c r="AC18" s="318"/>
      <c r="AD18" s="318"/>
      <c r="AE18" s="318"/>
      <c r="AF18" s="318"/>
      <c r="AG18" s="323"/>
      <c r="AH18" s="318"/>
      <c r="AI18" s="318"/>
      <c r="AJ18" s="318"/>
      <c r="AK18" s="318"/>
      <c r="AL18" s="318"/>
      <c r="AM18" s="318"/>
      <c r="AN18" s="318"/>
      <c r="AO18" s="321"/>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23"/>
      <c r="BU18" s="323"/>
      <c r="BV18" s="324"/>
      <c r="BW18" s="318"/>
      <c r="BX18" s="318"/>
      <c r="BY18" s="318"/>
      <c r="BZ18" s="318"/>
      <c r="CA18" s="318"/>
      <c r="CB18" s="318"/>
      <c r="CC18" s="318"/>
      <c r="CD18" s="318"/>
      <c r="CE18" s="318"/>
      <c r="CF18" s="318"/>
      <c r="CG18" s="318"/>
      <c r="CH18" s="318"/>
      <c r="CI18" s="323"/>
      <c r="CJ18" s="324"/>
      <c r="CK18" s="324"/>
      <c r="CL18" s="324"/>
      <c r="CM18" s="324"/>
      <c r="CN18" s="324"/>
      <c r="CO18" s="324"/>
      <c r="CP18" s="324"/>
      <c r="CQ18" s="324"/>
      <c r="CR18" s="324"/>
      <c r="CS18" s="324"/>
      <c r="CT18" s="324"/>
      <c r="CU18" s="324"/>
      <c r="CV18" s="323"/>
      <c r="CW18" s="318"/>
      <c r="CX18" s="318"/>
      <c r="CY18" s="318"/>
      <c r="CZ18" s="318"/>
      <c r="DA18" s="318"/>
      <c r="DB18" s="318"/>
      <c r="DC18" s="318"/>
      <c r="DD18" s="318"/>
      <c r="DE18" s="318"/>
      <c r="DF18" s="325"/>
    </row>
    <row r="19" spans="1:110">
      <c r="A19" s="318"/>
      <c r="B19" s="318"/>
      <c r="C19" s="318"/>
      <c r="D19" s="318"/>
      <c r="E19" s="322"/>
      <c r="F19" s="318"/>
      <c r="G19" s="322"/>
      <c r="H19" s="318"/>
      <c r="I19" s="318"/>
      <c r="J19" s="318"/>
      <c r="K19" s="318"/>
      <c r="L19" s="318"/>
      <c r="M19" s="318"/>
      <c r="N19" s="318"/>
      <c r="O19" s="318"/>
      <c r="P19" s="319"/>
      <c r="Q19" s="319"/>
      <c r="R19" s="320"/>
      <c r="S19" s="322"/>
      <c r="T19" s="323"/>
      <c r="U19" s="318"/>
      <c r="V19" s="318"/>
      <c r="W19" s="318"/>
      <c r="X19" s="318"/>
      <c r="Y19" s="318"/>
      <c r="Z19" s="318"/>
      <c r="AA19" s="318"/>
      <c r="AB19" s="318"/>
      <c r="AC19" s="318"/>
      <c r="AD19" s="318"/>
      <c r="AE19" s="318"/>
      <c r="AF19" s="318"/>
      <c r="AG19" s="323"/>
      <c r="AH19" s="318"/>
      <c r="AI19" s="318"/>
      <c r="AJ19" s="318"/>
      <c r="AK19" s="318"/>
      <c r="AL19" s="318"/>
      <c r="AM19" s="318"/>
      <c r="AN19" s="318"/>
      <c r="AO19" s="321"/>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c r="BT19" s="323"/>
      <c r="BU19" s="323"/>
      <c r="BV19" s="324"/>
      <c r="BW19" s="318"/>
      <c r="BX19" s="318"/>
      <c r="BY19" s="318"/>
      <c r="BZ19" s="318"/>
      <c r="CA19" s="318"/>
      <c r="CB19" s="318"/>
      <c r="CC19" s="318"/>
      <c r="CD19" s="318"/>
      <c r="CE19" s="318"/>
      <c r="CF19" s="318"/>
      <c r="CG19" s="318"/>
      <c r="CH19" s="318"/>
      <c r="CI19" s="323"/>
      <c r="CJ19" s="324"/>
      <c r="CK19" s="324"/>
      <c r="CL19" s="324"/>
      <c r="CM19" s="324"/>
      <c r="CN19" s="324"/>
      <c r="CO19" s="324"/>
      <c r="CP19" s="324"/>
      <c r="CQ19" s="324"/>
      <c r="CR19" s="324"/>
      <c r="CS19" s="324"/>
      <c r="CT19" s="324"/>
      <c r="CU19" s="324"/>
      <c r="CV19" s="323"/>
      <c r="CW19" s="318"/>
      <c r="CX19" s="318"/>
      <c r="CY19" s="318"/>
      <c r="CZ19" s="318"/>
      <c r="DA19" s="318"/>
      <c r="DB19" s="318"/>
      <c r="DC19" s="318"/>
      <c r="DD19" s="318"/>
      <c r="DE19" s="318"/>
      <c r="DF19" s="325"/>
    </row>
    <row r="20" spans="1:110">
      <c r="A20" s="318"/>
      <c r="B20" s="318"/>
      <c r="C20" s="318"/>
      <c r="D20" s="318"/>
      <c r="E20" s="322"/>
      <c r="F20" s="318"/>
      <c r="G20" s="322"/>
      <c r="H20" s="318"/>
      <c r="I20" s="318"/>
      <c r="J20" s="318"/>
      <c r="K20" s="318"/>
      <c r="L20" s="318"/>
      <c r="M20" s="318"/>
      <c r="N20" s="318"/>
      <c r="O20" s="318"/>
      <c r="P20" s="319"/>
      <c r="Q20" s="319"/>
      <c r="R20" s="320"/>
      <c r="S20" s="322"/>
      <c r="T20" s="323"/>
      <c r="U20" s="318"/>
      <c r="V20" s="318"/>
      <c r="W20" s="318"/>
      <c r="X20" s="318"/>
      <c r="Y20" s="318"/>
      <c r="Z20" s="318"/>
      <c r="AA20" s="318"/>
      <c r="AB20" s="318"/>
      <c r="AC20" s="318"/>
      <c r="AD20" s="318"/>
      <c r="AE20" s="318"/>
      <c r="AF20" s="318"/>
      <c r="AG20" s="323"/>
      <c r="AH20" s="318"/>
      <c r="AI20" s="318"/>
      <c r="AJ20" s="318"/>
      <c r="AK20" s="318"/>
      <c r="AL20" s="318"/>
      <c r="AM20" s="318"/>
      <c r="AN20" s="318"/>
      <c r="AO20" s="321"/>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Q20" s="318"/>
      <c r="BR20" s="318"/>
      <c r="BS20" s="318"/>
      <c r="BT20" s="323"/>
      <c r="BU20" s="323"/>
      <c r="BV20" s="324"/>
      <c r="BW20" s="318"/>
      <c r="BX20" s="318"/>
      <c r="BY20" s="318"/>
      <c r="BZ20" s="318"/>
      <c r="CA20" s="318"/>
      <c r="CB20" s="318"/>
      <c r="CC20" s="318"/>
      <c r="CD20" s="318"/>
      <c r="CE20" s="318"/>
      <c r="CF20" s="318"/>
      <c r="CG20" s="318"/>
      <c r="CH20" s="318"/>
      <c r="CI20" s="323"/>
      <c r="CJ20" s="324"/>
      <c r="CK20" s="324"/>
      <c r="CL20" s="324"/>
      <c r="CM20" s="324"/>
      <c r="CN20" s="324"/>
      <c r="CO20" s="324"/>
      <c r="CP20" s="324"/>
      <c r="CQ20" s="324"/>
      <c r="CR20" s="324"/>
      <c r="CS20" s="324"/>
      <c r="CT20" s="324"/>
      <c r="CU20" s="324"/>
      <c r="CV20" s="323"/>
      <c r="CW20" s="318"/>
      <c r="CX20" s="318"/>
      <c r="CY20" s="318"/>
      <c r="CZ20" s="318"/>
      <c r="DA20" s="318"/>
      <c r="DB20" s="318"/>
      <c r="DC20" s="318"/>
      <c r="DD20" s="318"/>
      <c r="DE20" s="318"/>
      <c r="DF20" s="325"/>
    </row>
    <row r="21" spans="1:110">
      <c r="A21" s="391">
        <v>0</v>
      </c>
      <c r="B21" s="318">
        <v>1</v>
      </c>
      <c r="C21" s="318">
        <v>1</v>
      </c>
      <c r="D21" s="318">
        <v>1</v>
      </c>
      <c r="E21" s="318">
        <v>1</v>
      </c>
      <c r="I21" s="318"/>
      <c r="J21" s="318"/>
      <c r="K21" s="318"/>
      <c r="L21" s="318"/>
      <c r="M21" s="318"/>
      <c r="N21" s="318"/>
      <c r="O21" s="318"/>
      <c r="P21" s="319"/>
      <c r="Q21" s="319"/>
      <c r="R21" s="320"/>
      <c r="S21" s="322"/>
      <c r="T21" s="323"/>
      <c r="U21" s="318"/>
      <c r="V21" s="318"/>
      <c r="W21" s="318"/>
      <c r="X21" s="318"/>
      <c r="Y21" s="318"/>
      <c r="Z21" s="318"/>
      <c r="AA21" s="318"/>
      <c r="AB21" s="318"/>
      <c r="AC21" s="318"/>
      <c r="AD21" s="318"/>
      <c r="AE21" s="318"/>
      <c r="AF21" s="318"/>
      <c r="AG21" s="323"/>
      <c r="AH21" s="318"/>
      <c r="AI21" s="318"/>
      <c r="AJ21" s="318"/>
      <c r="AK21" s="318"/>
      <c r="AL21" s="318"/>
      <c r="AM21" s="318"/>
      <c r="AN21" s="318"/>
      <c r="AO21" s="321"/>
      <c r="AP21" s="318"/>
      <c r="AQ21" s="318"/>
      <c r="AR21" s="318"/>
      <c r="AS21" s="318"/>
      <c r="AT21" s="318"/>
      <c r="AU21" s="318"/>
      <c r="AV21" s="318"/>
      <c r="AW21" s="318"/>
      <c r="AX21" s="318"/>
      <c r="AY21" s="318"/>
      <c r="AZ21" s="318"/>
      <c r="BA21" s="318"/>
      <c r="BB21" s="318"/>
      <c r="BC21" s="318"/>
      <c r="BD21" s="318"/>
      <c r="BE21" s="318"/>
      <c r="BF21" s="318"/>
      <c r="BG21" s="318"/>
      <c r="BH21" s="318"/>
      <c r="BI21" s="318"/>
      <c r="BJ21" s="318"/>
      <c r="BK21" s="318"/>
      <c r="BL21" s="318"/>
      <c r="BM21" s="318"/>
      <c r="BN21" s="318"/>
      <c r="BO21" s="318"/>
      <c r="BP21" s="318"/>
      <c r="BQ21" s="318"/>
      <c r="BR21" s="318"/>
      <c r="BS21" s="318"/>
      <c r="BT21" s="323"/>
      <c r="BU21" s="323"/>
      <c r="BV21" s="324"/>
      <c r="BW21" s="318"/>
      <c r="BX21" s="318"/>
      <c r="BY21" s="318"/>
      <c r="BZ21" s="318"/>
      <c r="CA21" s="318"/>
      <c r="CB21" s="318"/>
      <c r="CC21" s="318"/>
      <c r="CD21" s="318"/>
      <c r="CE21" s="318"/>
      <c r="CF21" s="318"/>
      <c r="CG21" s="318"/>
      <c r="CH21" s="318"/>
      <c r="CI21" s="323"/>
      <c r="CJ21" s="324"/>
      <c r="CK21" s="324"/>
      <c r="CL21" s="324"/>
      <c r="CM21" s="324"/>
      <c r="CN21" s="324"/>
      <c r="CO21" s="324"/>
      <c r="CP21" s="324"/>
      <c r="CQ21" s="324"/>
      <c r="CR21" s="324"/>
      <c r="CS21" s="324"/>
      <c r="CT21" s="324"/>
      <c r="CU21" s="324"/>
      <c r="CV21" s="324"/>
      <c r="CW21" s="318"/>
      <c r="CX21" s="318"/>
      <c r="CY21" s="318"/>
      <c r="CZ21" s="318"/>
      <c r="DA21" s="318"/>
      <c r="DB21" s="318"/>
      <c r="DC21" s="318"/>
      <c r="DD21" s="318"/>
      <c r="DE21" s="318"/>
      <c r="DF21" s="325"/>
    </row>
    <row r="22" spans="1:110">
      <c r="A22" s="391">
        <v>1</v>
      </c>
      <c r="B22" s="318">
        <v>2</v>
      </c>
      <c r="C22" s="318">
        <v>2</v>
      </c>
      <c r="D22" s="318">
        <v>2</v>
      </c>
      <c r="E22" s="318">
        <v>2</v>
      </c>
      <c r="I22" s="318"/>
      <c r="J22" s="318"/>
      <c r="K22" s="318"/>
      <c r="L22" s="318"/>
      <c r="M22" s="318"/>
      <c r="N22" s="318"/>
      <c r="O22" s="318"/>
      <c r="P22" s="319"/>
      <c r="Q22" s="319"/>
      <c r="R22" s="320"/>
      <c r="S22" s="322"/>
      <c r="T22" s="323"/>
      <c r="U22" s="318"/>
      <c r="V22" s="318"/>
      <c r="W22" s="318"/>
      <c r="X22" s="318"/>
      <c r="Y22" s="318"/>
      <c r="Z22" s="318"/>
      <c r="AA22" s="318"/>
      <c r="AB22" s="318"/>
      <c r="AC22" s="318"/>
      <c r="AD22" s="318"/>
      <c r="AE22" s="318"/>
      <c r="AF22" s="318"/>
      <c r="AG22" s="323"/>
      <c r="AH22" s="318"/>
      <c r="AI22" s="318"/>
      <c r="AJ22" s="318"/>
      <c r="AK22" s="318"/>
      <c r="AL22" s="318"/>
      <c r="AM22" s="318"/>
      <c r="AN22" s="318"/>
      <c r="AO22" s="321"/>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Q22" s="318"/>
      <c r="BR22" s="318"/>
      <c r="BS22" s="318"/>
      <c r="BT22" s="323"/>
      <c r="BU22" s="323"/>
      <c r="BV22" s="324"/>
      <c r="BW22" s="318"/>
      <c r="BX22" s="318"/>
      <c r="BY22" s="318"/>
      <c r="BZ22" s="318"/>
      <c r="CA22" s="318"/>
      <c r="CB22" s="318"/>
      <c r="CC22" s="318"/>
      <c r="CD22" s="318"/>
      <c r="CE22" s="318"/>
      <c r="CF22" s="318"/>
      <c r="CG22" s="318"/>
      <c r="CH22" s="318"/>
      <c r="CI22" s="323"/>
      <c r="CJ22" s="324"/>
      <c r="CK22" s="324"/>
      <c r="CL22" s="324"/>
      <c r="CM22" s="324"/>
      <c r="CN22" s="324"/>
      <c r="CO22" s="324"/>
      <c r="CP22" s="324"/>
      <c r="CQ22" s="324"/>
      <c r="CR22" s="324"/>
      <c r="CS22" s="324"/>
      <c r="CT22" s="324"/>
      <c r="CU22" s="324"/>
      <c r="CV22" s="324"/>
      <c r="CW22" s="318"/>
      <c r="CX22" s="318"/>
      <c r="CY22" s="318"/>
      <c r="CZ22" s="318"/>
      <c r="DA22" s="318"/>
      <c r="DB22" s="318"/>
      <c r="DC22" s="318"/>
      <c r="DD22" s="318"/>
      <c r="DE22" s="318"/>
      <c r="DF22" s="325"/>
    </row>
    <row r="23" spans="1:110">
      <c r="A23" s="391">
        <v>2</v>
      </c>
      <c r="C23" s="318">
        <v>3</v>
      </c>
      <c r="D23" s="318">
        <v>3</v>
      </c>
      <c r="E23" s="318">
        <v>3</v>
      </c>
      <c r="I23" s="318"/>
      <c r="J23" s="318"/>
      <c r="K23" s="318"/>
      <c r="L23" s="318"/>
      <c r="M23" s="318"/>
      <c r="N23" s="318"/>
      <c r="O23" s="318"/>
      <c r="P23" s="319"/>
      <c r="Q23" s="319"/>
      <c r="R23" s="320"/>
      <c r="S23" s="322"/>
      <c r="T23" s="323"/>
      <c r="U23" s="318"/>
      <c r="V23" s="318"/>
      <c r="W23" s="318"/>
      <c r="X23" s="318"/>
      <c r="Y23" s="318"/>
      <c r="Z23" s="318"/>
      <c r="AA23" s="318"/>
      <c r="AB23" s="318"/>
      <c r="AC23" s="318"/>
      <c r="AD23" s="318"/>
      <c r="AE23" s="318"/>
      <c r="AF23" s="318"/>
      <c r="AG23" s="323"/>
      <c r="AH23" s="318"/>
      <c r="AI23" s="318"/>
      <c r="AJ23" s="318"/>
      <c r="AK23" s="318"/>
      <c r="AL23" s="318"/>
      <c r="AM23" s="318"/>
      <c r="AN23" s="318"/>
      <c r="AO23" s="321"/>
      <c r="AP23" s="318"/>
      <c r="AQ23" s="318"/>
      <c r="AR23" s="318"/>
      <c r="AS23" s="318"/>
      <c r="AT23" s="318"/>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Q23" s="318"/>
      <c r="BR23" s="318"/>
      <c r="BS23" s="318"/>
      <c r="BT23" s="323"/>
      <c r="BU23" s="323"/>
      <c r="BV23" s="324"/>
      <c r="BW23" s="318"/>
      <c r="BX23" s="318"/>
      <c r="BY23" s="318"/>
      <c r="BZ23" s="318"/>
      <c r="CA23" s="318"/>
      <c r="CB23" s="318"/>
      <c r="CC23" s="318"/>
      <c r="CD23" s="318"/>
      <c r="CE23" s="318"/>
      <c r="CF23" s="318"/>
      <c r="CG23" s="318"/>
      <c r="CH23" s="318"/>
      <c r="CI23" s="323"/>
      <c r="CJ23" s="324"/>
      <c r="CK23" s="324"/>
      <c r="CL23" s="324"/>
      <c r="CM23" s="324"/>
      <c r="CN23" s="324"/>
      <c r="CO23" s="324"/>
      <c r="CP23" s="324"/>
      <c r="CQ23" s="324"/>
      <c r="CR23" s="324"/>
      <c r="CS23" s="324"/>
      <c r="CT23" s="324"/>
      <c r="CU23" s="324"/>
      <c r="CV23" s="324"/>
      <c r="CW23" s="318"/>
      <c r="CX23" s="318"/>
      <c r="CY23" s="318"/>
      <c r="CZ23" s="318"/>
      <c r="DA23" s="318"/>
      <c r="DB23" s="318"/>
      <c r="DC23" s="318"/>
      <c r="DD23" s="318"/>
      <c r="DE23" s="318"/>
      <c r="DF23" s="325"/>
    </row>
    <row r="24" spans="1:110">
      <c r="C24" s="318"/>
      <c r="D24" s="318">
        <v>4</v>
      </c>
      <c r="E24" s="318">
        <v>4</v>
      </c>
      <c r="I24" s="318"/>
      <c r="J24" s="318"/>
      <c r="K24" s="318"/>
      <c r="L24" s="318"/>
      <c r="M24" s="318"/>
      <c r="N24" s="318"/>
      <c r="O24" s="318"/>
      <c r="P24" s="319"/>
      <c r="Q24" s="319"/>
      <c r="R24" s="320"/>
      <c r="S24" s="322"/>
      <c r="T24" s="323"/>
      <c r="U24" s="318"/>
      <c r="V24" s="318"/>
      <c r="W24" s="318"/>
      <c r="X24" s="318"/>
      <c r="Y24" s="318"/>
      <c r="Z24" s="318"/>
      <c r="AA24" s="318"/>
      <c r="AB24" s="318"/>
      <c r="AC24" s="318"/>
      <c r="AD24" s="318"/>
      <c r="AE24" s="318"/>
      <c r="AF24" s="318"/>
      <c r="AG24" s="323"/>
      <c r="AH24" s="318"/>
      <c r="AI24" s="318"/>
      <c r="AJ24" s="318"/>
      <c r="AK24" s="318"/>
      <c r="AL24" s="318"/>
      <c r="AM24" s="318"/>
      <c r="AN24" s="318"/>
      <c r="AO24" s="321"/>
      <c r="AP24" s="318"/>
      <c r="AQ24" s="318"/>
      <c r="AR24" s="318"/>
      <c r="AS24" s="318"/>
      <c r="AT24" s="318"/>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Q24" s="318"/>
      <c r="BR24" s="318"/>
      <c r="BS24" s="318"/>
      <c r="BT24" s="323"/>
      <c r="BU24" s="323"/>
      <c r="BV24" s="324"/>
      <c r="BW24" s="318"/>
      <c r="BX24" s="318"/>
      <c r="BY24" s="318"/>
      <c r="BZ24" s="318"/>
      <c r="CA24" s="318"/>
      <c r="CB24" s="318"/>
      <c r="CC24" s="318"/>
      <c r="CD24" s="318"/>
      <c r="CE24" s="318"/>
      <c r="CF24" s="318"/>
      <c r="CG24" s="318"/>
      <c r="CH24" s="318"/>
      <c r="CI24" s="323"/>
      <c r="CJ24" s="324"/>
      <c r="CK24" s="324"/>
      <c r="CL24" s="324"/>
      <c r="CM24" s="324"/>
      <c r="CN24" s="324"/>
      <c r="CO24" s="324"/>
      <c r="CP24" s="324"/>
      <c r="CQ24" s="324"/>
      <c r="CR24" s="324"/>
      <c r="CS24" s="324"/>
      <c r="CT24" s="324"/>
      <c r="CU24" s="324"/>
      <c r="CV24" s="324"/>
      <c r="CW24" s="318"/>
      <c r="CX24" s="318"/>
      <c r="CY24" s="318"/>
      <c r="CZ24" s="318"/>
      <c r="DA24" s="318"/>
      <c r="DB24" s="318"/>
      <c r="DC24" s="318"/>
      <c r="DD24" s="318"/>
      <c r="DE24" s="318"/>
      <c r="DF24" s="325"/>
    </row>
    <row r="25" spans="1:110">
      <c r="A25" s="318"/>
      <c r="C25" s="318"/>
      <c r="D25" s="318"/>
      <c r="E25" s="318">
        <v>5</v>
      </c>
      <c r="F25" s="318"/>
      <c r="H25" s="318"/>
      <c r="I25" s="318"/>
      <c r="J25" s="318"/>
      <c r="K25" s="318"/>
      <c r="L25" s="318"/>
      <c r="M25" s="318"/>
      <c r="N25" s="318"/>
      <c r="O25" s="318"/>
      <c r="P25" s="319"/>
      <c r="Q25" s="319"/>
      <c r="R25" s="320"/>
      <c r="S25" s="322"/>
      <c r="T25" s="323"/>
      <c r="U25" s="318"/>
      <c r="V25" s="318"/>
      <c r="W25" s="318"/>
      <c r="X25" s="318"/>
      <c r="Y25" s="318"/>
      <c r="Z25" s="318"/>
      <c r="AA25" s="318"/>
      <c r="AB25" s="318"/>
      <c r="AC25" s="318"/>
      <c r="AD25" s="318"/>
      <c r="AE25" s="318"/>
      <c r="AF25" s="318"/>
      <c r="AG25" s="323"/>
      <c r="AH25" s="318"/>
      <c r="AI25" s="318"/>
      <c r="AJ25" s="318"/>
      <c r="AK25" s="318"/>
      <c r="AL25" s="318"/>
      <c r="AM25" s="318"/>
      <c r="AN25" s="318"/>
      <c r="AO25" s="321"/>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Q25" s="318"/>
      <c r="BR25" s="318"/>
      <c r="BS25" s="318"/>
      <c r="BT25" s="323"/>
      <c r="BU25" s="323"/>
      <c r="BV25" s="324"/>
      <c r="BW25" s="318"/>
      <c r="BX25" s="318"/>
      <c r="BY25" s="318"/>
      <c r="BZ25" s="318"/>
      <c r="CA25" s="318"/>
      <c r="CB25" s="318"/>
      <c r="CC25" s="318"/>
      <c r="CD25" s="318"/>
      <c r="CE25" s="318"/>
      <c r="CF25" s="318"/>
      <c r="CG25" s="318"/>
      <c r="CH25" s="318"/>
      <c r="CI25" s="323"/>
      <c r="CJ25" s="324"/>
      <c r="CK25" s="324"/>
      <c r="CL25" s="324"/>
      <c r="CM25" s="324"/>
      <c r="CN25" s="324"/>
      <c r="CO25" s="324"/>
      <c r="CP25" s="324"/>
      <c r="CQ25" s="324"/>
      <c r="CR25" s="324"/>
      <c r="CS25" s="324"/>
      <c r="CT25" s="324"/>
      <c r="CU25" s="324"/>
      <c r="CV25" s="324"/>
      <c r="CW25" s="318"/>
      <c r="CX25" s="318"/>
      <c r="CY25" s="318"/>
      <c r="CZ25" s="318"/>
      <c r="DA25" s="318"/>
      <c r="DB25" s="318"/>
      <c r="DC25" s="318"/>
      <c r="DD25" s="318"/>
      <c r="DE25" s="318"/>
      <c r="DF25" s="325"/>
    </row>
    <row r="26" spans="1:110">
      <c r="A26" s="318"/>
      <c r="B26" s="318"/>
      <c r="C26" s="318"/>
      <c r="D26" s="318"/>
      <c r="E26" s="322"/>
      <c r="F26" s="318"/>
      <c r="G26" s="324"/>
      <c r="H26" s="318"/>
      <c r="I26" s="318"/>
      <c r="J26" s="318"/>
      <c r="K26" s="318"/>
      <c r="L26" s="318"/>
      <c r="M26" s="318"/>
      <c r="N26" s="318"/>
      <c r="O26" s="318"/>
      <c r="P26" s="319"/>
      <c r="Q26" s="319"/>
      <c r="R26" s="320"/>
      <c r="S26" s="322"/>
      <c r="T26" s="323"/>
      <c r="U26" s="318"/>
      <c r="V26" s="318"/>
      <c r="W26" s="318"/>
      <c r="X26" s="318"/>
      <c r="Y26" s="318"/>
      <c r="Z26" s="318"/>
      <c r="AA26" s="318"/>
      <c r="AB26" s="318"/>
      <c r="AC26" s="318"/>
      <c r="AD26" s="318"/>
      <c r="AE26" s="318"/>
      <c r="AF26" s="318"/>
      <c r="AG26" s="323"/>
      <c r="AH26" s="318"/>
      <c r="AI26" s="318"/>
      <c r="AJ26" s="318"/>
      <c r="AK26" s="318"/>
      <c r="AL26" s="318"/>
      <c r="AM26" s="318"/>
      <c r="AN26" s="318"/>
      <c r="AO26" s="321"/>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Q26" s="318"/>
      <c r="BR26" s="318"/>
      <c r="BS26" s="318"/>
      <c r="BT26" s="323"/>
      <c r="BU26" s="323"/>
      <c r="BV26" s="324"/>
      <c r="BW26" s="318"/>
      <c r="BX26" s="318"/>
      <c r="BY26" s="318"/>
      <c r="BZ26" s="318"/>
      <c r="CA26" s="318"/>
      <c r="CB26" s="318"/>
      <c r="CC26" s="318"/>
      <c r="CD26" s="318"/>
      <c r="CE26" s="318"/>
      <c r="CF26" s="318"/>
      <c r="CG26" s="318"/>
      <c r="CH26" s="318"/>
      <c r="CI26" s="323"/>
      <c r="CJ26" s="324"/>
      <c r="CK26" s="324"/>
      <c r="CL26" s="324"/>
      <c r="CM26" s="324"/>
      <c r="CN26" s="324"/>
      <c r="CO26" s="324"/>
      <c r="CP26" s="324"/>
      <c r="CQ26" s="324"/>
      <c r="CR26" s="324"/>
      <c r="CS26" s="324"/>
      <c r="CT26" s="324"/>
      <c r="CU26" s="324"/>
      <c r="CV26" s="324"/>
      <c r="CW26" s="318"/>
      <c r="CX26" s="318"/>
      <c r="CY26" s="318"/>
      <c r="CZ26" s="318"/>
      <c r="DA26" s="318"/>
      <c r="DB26" s="318"/>
      <c r="DC26" s="318"/>
      <c r="DD26" s="318"/>
      <c r="DE26" s="318"/>
      <c r="DF26" s="325"/>
    </row>
    <row r="27" spans="1:110">
      <c r="A27" s="318"/>
      <c r="B27" s="318"/>
      <c r="C27" s="318"/>
      <c r="D27" s="318"/>
      <c r="E27" s="322"/>
      <c r="F27" s="318"/>
      <c r="G27" s="324"/>
      <c r="H27" s="318"/>
      <c r="I27" s="318"/>
      <c r="J27" s="318"/>
      <c r="K27" s="318"/>
      <c r="L27" s="318"/>
      <c r="M27" s="318"/>
      <c r="N27" s="318"/>
      <c r="O27" s="318"/>
      <c r="P27" s="319"/>
      <c r="Q27" s="319"/>
      <c r="R27" s="320"/>
      <c r="S27" s="322"/>
      <c r="T27" s="323"/>
      <c r="U27" s="318"/>
      <c r="V27" s="318"/>
      <c r="W27" s="318"/>
      <c r="X27" s="318"/>
      <c r="Y27" s="318"/>
      <c r="Z27" s="318"/>
      <c r="AA27" s="318"/>
      <c r="AB27" s="318"/>
      <c r="AC27" s="318"/>
      <c r="AD27" s="318"/>
      <c r="AE27" s="318"/>
      <c r="AF27" s="318"/>
      <c r="AG27" s="323"/>
      <c r="AH27" s="318"/>
      <c r="AI27" s="318"/>
      <c r="AJ27" s="318"/>
      <c r="AK27" s="318"/>
      <c r="AL27" s="318"/>
      <c r="AM27" s="318"/>
      <c r="AN27" s="318"/>
      <c r="AO27" s="321"/>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Q27" s="318"/>
      <c r="BR27" s="318"/>
      <c r="BS27" s="318"/>
      <c r="BT27" s="323"/>
      <c r="BU27" s="323"/>
      <c r="BV27" s="324"/>
      <c r="BW27" s="318"/>
      <c r="BX27" s="318"/>
      <c r="BY27" s="318"/>
      <c r="BZ27" s="318"/>
      <c r="CA27" s="318"/>
      <c r="CB27" s="318"/>
      <c r="CC27" s="318"/>
      <c r="CD27" s="318"/>
      <c r="CE27" s="318"/>
      <c r="CF27" s="318"/>
      <c r="CG27" s="318"/>
      <c r="CH27" s="318"/>
      <c r="CI27" s="323"/>
      <c r="CJ27" s="324"/>
      <c r="CK27" s="324"/>
      <c r="CL27" s="324"/>
      <c r="CM27" s="324"/>
      <c r="CN27" s="324"/>
      <c r="CO27" s="324"/>
      <c r="CP27" s="324"/>
      <c r="CQ27" s="324"/>
      <c r="CR27" s="324"/>
      <c r="CS27" s="324"/>
      <c r="CT27" s="324"/>
      <c r="CU27" s="324"/>
      <c r="CV27" s="324"/>
      <c r="CW27" s="318"/>
      <c r="CX27" s="318"/>
      <c r="CY27" s="318"/>
      <c r="CZ27" s="318"/>
      <c r="DA27" s="318"/>
      <c r="DB27" s="318"/>
      <c r="DC27" s="318"/>
      <c r="DD27" s="318"/>
      <c r="DE27" s="318"/>
    </row>
    <row r="28" spans="1:110">
      <c r="A28" s="318"/>
      <c r="B28" s="318"/>
      <c r="C28" s="318"/>
      <c r="D28" s="318"/>
      <c r="E28" s="322"/>
      <c r="F28" s="318"/>
      <c r="G28" s="318"/>
      <c r="H28" s="318"/>
      <c r="I28" s="318"/>
      <c r="J28" s="318"/>
      <c r="K28" s="318"/>
      <c r="L28" s="318"/>
      <c r="M28" s="318"/>
      <c r="N28" s="318"/>
      <c r="O28" s="318"/>
      <c r="P28" s="319"/>
      <c r="Q28" s="319"/>
      <c r="R28" s="320"/>
      <c r="S28" s="322"/>
      <c r="T28" s="323"/>
      <c r="U28" s="318"/>
      <c r="V28" s="318"/>
      <c r="W28" s="318"/>
      <c r="X28" s="318"/>
      <c r="Y28" s="318"/>
      <c r="Z28" s="318"/>
      <c r="AA28" s="318"/>
      <c r="AB28" s="318"/>
      <c r="AC28" s="318"/>
      <c r="AD28" s="318"/>
      <c r="AE28" s="318"/>
      <c r="AF28" s="318"/>
      <c r="AG28" s="323"/>
      <c r="AH28" s="318"/>
      <c r="AI28" s="318"/>
      <c r="AJ28" s="318"/>
      <c r="AK28" s="318"/>
      <c r="AL28" s="318"/>
      <c r="AM28" s="318"/>
      <c r="AN28" s="318"/>
      <c r="AO28" s="321"/>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Q28" s="318"/>
      <c r="BR28" s="318"/>
      <c r="BS28" s="318"/>
      <c r="BT28" s="323"/>
      <c r="BU28" s="323"/>
      <c r="BV28" s="324"/>
      <c r="BW28" s="318"/>
      <c r="BX28" s="318"/>
      <c r="BY28" s="318"/>
      <c r="BZ28" s="318"/>
      <c r="CA28" s="318"/>
      <c r="CB28" s="318"/>
      <c r="CC28" s="318"/>
      <c r="CD28" s="318"/>
      <c r="CE28" s="318"/>
      <c r="CF28" s="318"/>
      <c r="CG28" s="318"/>
      <c r="CH28" s="318"/>
      <c r="CI28" s="323"/>
      <c r="CJ28" s="324"/>
      <c r="CK28" s="324"/>
      <c r="CL28" s="324"/>
      <c r="CM28" s="324"/>
      <c r="CN28" s="324"/>
      <c r="CO28" s="324"/>
      <c r="CP28" s="324"/>
      <c r="CQ28" s="324"/>
      <c r="CR28" s="324"/>
      <c r="CS28" s="324"/>
      <c r="CT28" s="324"/>
      <c r="CU28" s="324"/>
      <c r="CV28" s="324"/>
      <c r="CW28" s="318"/>
      <c r="CX28" s="318"/>
      <c r="CY28" s="318"/>
      <c r="CZ28" s="318"/>
      <c r="DA28" s="318"/>
      <c r="DB28" s="318"/>
      <c r="DC28" s="318"/>
      <c r="DD28" s="318"/>
      <c r="DE28" s="318"/>
    </row>
    <row r="29" spans="1:110">
      <c r="A29" s="318"/>
      <c r="B29" s="318"/>
      <c r="C29" s="318"/>
      <c r="D29" s="318"/>
      <c r="E29" s="322"/>
      <c r="F29" s="318"/>
      <c r="G29" s="318"/>
      <c r="H29" s="318"/>
      <c r="I29" s="318"/>
      <c r="J29" s="318"/>
      <c r="K29" s="318"/>
      <c r="L29" s="318"/>
      <c r="M29" s="318"/>
      <c r="N29" s="318"/>
      <c r="O29" s="318"/>
      <c r="P29" s="319"/>
      <c r="Q29" s="319"/>
      <c r="R29" s="320"/>
      <c r="S29" s="322"/>
      <c r="T29" s="323"/>
      <c r="U29" s="318"/>
      <c r="V29" s="318"/>
      <c r="W29" s="318"/>
      <c r="X29" s="318"/>
      <c r="Y29" s="318"/>
      <c r="Z29" s="318"/>
      <c r="AA29" s="318"/>
      <c r="AB29" s="318"/>
      <c r="AC29" s="318"/>
      <c r="AD29" s="318"/>
      <c r="AE29" s="318"/>
      <c r="AF29" s="318"/>
      <c r="AG29" s="323"/>
      <c r="AH29" s="318"/>
      <c r="AI29" s="318"/>
      <c r="AJ29" s="318"/>
      <c r="AK29" s="318"/>
      <c r="AL29" s="318"/>
      <c r="AM29" s="318"/>
      <c r="AN29" s="318"/>
      <c r="AO29" s="321"/>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Q29" s="318"/>
      <c r="BR29" s="318"/>
      <c r="BS29" s="318"/>
      <c r="BT29" s="323"/>
      <c r="BU29" s="323"/>
      <c r="BV29" s="324"/>
      <c r="BW29" s="318"/>
      <c r="BX29" s="318"/>
      <c r="BY29" s="318"/>
      <c r="BZ29" s="318"/>
      <c r="CA29" s="318"/>
      <c r="CB29" s="318"/>
      <c r="CC29" s="318"/>
      <c r="CD29" s="318"/>
      <c r="CE29" s="318"/>
      <c r="CF29" s="318"/>
      <c r="CG29" s="318"/>
      <c r="CH29" s="318"/>
      <c r="CI29" s="323"/>
      <c r="CJ29" s="324"/>
      <c r="CK29" s="324"/>
      <c r="CL29" s="324"/>
      <c r="CM29" s="324"/>
      <c r="CN29" s="324"/>
      <c r="CO29" s="324"/>
      <c r="CP29" s="324"/>
      <c r="CQ29" s="324"/>
      <c r="CR29" s="324"/>
      <c r="CS29" s="324"/>
      <c r="CT29" s="324"/>
      <c r="CU29" s="324"/>
      <c r="CV29" s="324"/>
      <c r="CW29" s="318"/>
      <c r="CX29" s="318"/>
      <c r="CY29" s="318"/>
      <c r="CZ29" s="318"/>
      <c r="DA29" s="318"/>
      <c r="DB29" s="318"/>
      <c r="DC29" s="318"/>
      <c r="DD29" s="318"/>
      <c r="DE29" s="318"/>
    </row>
    <row r="30" spans="1:110">
      <c r="A30" s="318"/>
      <c r="B30" s="318"/>
      <c r="C30" s="318"/>
      <c r="D30" s="318"/>
      <c r="E30" s="322"/>
      <c r="F30" s="318"/>
      <c r="G30" s="318"/>
      <c r="H30" s="318"/>
      <c r="I30" s="318"/>
      <c r="J30" s="318"/>
      <c r="K30" s="318"/>
      <c r="L30" s="318"/>
      <c r="M30" s="318"/>
      <c r="N30" s="318"/>
      <c r="O30" s="318"/>
      <c r="P30" s="319"/>
      <c r="Q30" s="319"/>
      <c r="R30" s="320"/>
      <c r="S30" s="322"/>
      <c r="T30" s="323"/>
      <c r="U30" s="318"/>
      <c r="V30" s="318"/>
      <c r="W30" s="318"/>
      <c r="X30" s="318"/>
      <c r="Y30" s="318"/>
      <c r="Z30" s="318"/>
      <c r="AA30" s="318"/>
      <c r="AB30" s="318"/>
      <c r="AC30" s="318"/>
      <c r="AD30" s="318"/>
      <c r="AE30" s="318"/>
      <c r="AF30" s="318"/>
      <c r="AG30" s="323"/>
      <c r="AH30" s="318"/>
      <c r="AI30" s="318"/>
      <c r="AJ30" s="318"/>
      <c r="AK30" s="318"/>
      <c r="AL30" s="318"/>
      <c r="AM30" s="318"/>
      <c r="AN30" s="318"/>
      <c r="AO30" s="321"/>
      <c r="AP30" s="318"/>
      <c r="AQ30" s="318"/>
      <c r="AR30" s="318"/>
      <c r="AS30" s="318"/>
      <c r="AT30" s="318"/>
      <c r="AU30" s="318"/>
      <c r="AV30" s="318"/>
      <c r="AW30" s="318"/>
      <c r="AX30" s="318"/>
      <c r="AY30" s="318"/>
      <c r="AZ30" s="318"/>
      <c r="BA30" s="318"/>
      <c r="BB30" s="318"/>
      <c r="BC30" s="318"/>
      <c r="BD30" s="318"/>
      <c r="BE30" s="318"/>
      <c r="BF30" s="318"/>
      <c r="BG30" s="318"/>
      <c r="BH30" s="318"/>
      <c r="BI30" s="318"/>
      <c r="BJ30" s="318"/>
      <c r="BK30" s="318"/>
      <c r="BL30" s="318"/>
      <c r="BM30" s="318"/>
      <c r="BN30" s="318"/>
      <c r="BO30" s="318"/>
      <c r="BP30" s="318"/>
      <c r="BQ30" s="318"/>
      <c r="BR30" s="318"/>
      <c r="BS30" s="318"/>
      <c r="BT30" s="323"/>
      <c r="BU30" s="323"/>
      <c r="BV30" s="324"/>
      <c r="BW30" s="318"/>
      <c r="BX30" s="318"/>
      <c r="BY30" s="318"/>
      <c r="BZ30" s="318"/>
      <c r="CA30" s="318"/>
      <c r="CB30" s="318"/>
      <c r="CC30" s="318"/>
      <c r="CD30" s="318"/>
      <c r="CE30" s="318"/>
      <c r="CF30" s="318"/>
      <c r="CG30" s="318"/>
      <c r="CH30" s="318"/>
      <c r="CI30" s="323"/>
      <c r="CJ30" s="324"/>
      <c r="CK30" s="324"/>
      <c r="CL30" s="324"/>
      <c r="CM30" s="324"/>
      <c r="CN30" s="324"/>
      <c r="CO30" s="324"/>
      <c r="CP30" s="324"/>
      <c r="CQ30" s="324"/>
      <c r="CR30" s="324"/>
      <c r="CS30" s="324"/>
      <c r="CT30" s="324"/>
      <c r="CU30" s="324"/>
      <c r="CV30" s="324"/>
      <c r="CW30" s="318"/>
      <c r="CX30" s="318"/>
      <c r="CY30" s="318"/>
      <c r="CZ30" s="318"/>
      <c r="DA30" s="318"/>
      <c r="DB30" s="318"/>
      <c r="DC30" s="318"/>
      <c r="DD30" s="318"/>
      <c r="DE30" s="318"/>
    </row>
    <row r="31" spans="1:110">
      <c r="A31" s="318"/>
      <c r="B31" s="318"/>
      <c r="C31" s="318"/>
      <c r="D31" s="318"/>
      <c r="E31" s="322"/>
      <c r="F31" s="318"/>
      <c r="G31" s="318"/>
      <c r="H31" s="318"/>
      <c r="I31" s="318"/>
      <c r="J31" s="318"/>
      <c r="K31" s="318"/>
      <c r="L31" s="318"/>
      <c r="M31" s="318"/>
      <c r="N31" s="318"/>
      <c r="O31" s="318"/>
      <c r="P31" s="319"/>
      <c r="Q31" s="319"/>
      <c r="R31" s="320"/>
      <c r="S31" s="322"/>
      <c r="T31" s="323"/>
      <c r="U31" s="318"/>
      <c r="V31" s="318"/>
      <c r="W31" s="318"/>
      <c r="X31" s="318"/>
      <c r="Y31" s="318"/>
      <c r="Z31" s="318"/>
      <c r="AA31" s="318"/>
      <c r="AB31" s="318"/>
      <c r="AC31" s="318"/>
      <c r="AD31" s="318"/>
      <c r="AE31" s="318"/>
      <c r="AF31" s="318"/>
      <c r="AG31" s="323"/>
      <c r="AH31" s="318"/>
      <c r="AI31" s="318"/>
      <c r="AJ31" s="318"/>
      <c r="AK31" s="318"/>
      <c r="AL31" s="318"/>
      <c r="AM31" s="318"/>
      <c r="AN31" s="318"/>
      <c r="AO31" s="321"/>
      <c r="AP31" s="318"/>
      <c r="AQ31" s="318"/>
      <c r="AR31" s="318"/>
      <c r="AS31" s="318"/>
      <c r="AT31" s="318"/>
      <c r="AU31" s="318"/>
      <c r="AV31" s="318"/>
      <c r="AW31" s="318"/>
      <c r="AX31" s="318"/>
      <c r="AY31" s="318"/>
      <c r="AZ31" s="318"/>
      <c r="BA31" s="318"/>
      <c r="BB31" s="318"/>
      <c r="BC31" s="318"/>
      <c r="BD31" s="318"/>
      <c r="BE31" s="318"/>
      <c r="BF31" s="318"/>
      <c r="BG31" s="318"/>
      <c r="BH31" s="318"/>
      <c r="BI31" s="318"/>
      <c r="BJ31" s="318"/>
      <c r="BK31" s="318"/>
      <c r="BL31" s="318"/>
      <c r="BM31" s="318"/>
      <c r="BN31" s="318"/>
      <c r="BO31" s="318"/>
      <c r="BP31" s="318"/>
      <c r="BQ31" s="318"/>
      <c r="BR31" s="318"/>
      <c r="BS31" s="318"/>
      <c r="BT31" s="323"/>
      <c r="BU31" s="323"/>
      <c r="BV31" s="324"/>
      <c r="BW31" s="318"/>
      <c r="BX31" s="318"/>
      <c r="BY31" s="318"/>
      <c r="BZ31" s="318"/>
      <c r="CA31" s="318"/>
      <c r="CB31" s="318"/>
      <c r="CC31" s="318"/>
      <c r="CD31" s="318"/>
      <c r="CE31" s="318"/>
      <c r="CF31" s="318"/>
      <c r="CG31" s="318"/>
      <c r="CH31" s="318"/>
      <c r="CI31" s="323"/>
      <c r="CJ31" s="324"/>
      <c r="CK31" s="324"/>
      <c r="CL31" s="324"/>
      <c r="CM31" s="324"/>
      <c r="CN31" s="324"/>
      <c r="CO31" s="324"/>
      <c r="CP31" s="324"/>
      <c r="CQ31" s="324"/>
      <c r="CR31" s="324"/>
      <c r="CS31" s="324"/>
      <c r="CT31" s="324"/>
      <c r="CU31" s="324"/>
      <c r="CV31" s="324"/>
      <c r="CW31" s="318"/>
      <c r="CX31" s="318"/>
      <c r="CY31" s="318"/>
      <c r="CZ31" s="318"/>
      <c r="DA31" s="318"/>
      <c r="DB31" s="318"/>
      <c r="DC31" s="318"/>
      <c r="DD31" s="318"/>
      <c r="DE31" s="318"/>
    </row>
    <row r="32" spans="1:110">
      <c r="A32" s="318"/>
      <c r="B32" s="318"/>
      <c r="C32" s="318"/>
      <c r="D32" s="318"/>
      <c r="E32" s="322"/>
      <c r="F32" s="318"/>
      <c r="G32" s="318"/>
      <c r="H32" s="318"/>
      <c r="I32" s="318"/>
      <c r="J32" s="318"/>
      <c r="K32" s="318"/>
      <c r="L32" s="318"/>
      <c r="M32" s="318"/>
      <c r="N32" s="318"/>
      <c r="O32" s="318"/>
      <c r="P32" s="319"/>
      <c r="Q32" s="319"/>
      <c r="R32" s="320"/>
      <c r="S32" s="322"/>
      <c r="T32" s="323"/>
      <c r="U32" s="318"/>
      <c r="V32" s="318"/>
      <c r="W32" s="318"/>
      <c r="X32" s="318"/>
      <c r="Y32" s="318"/>
      <c r="Z32" s="318"/>
      <c r="AA32" s="318"/>
      <c r="AB32" s="318"/>
      <c r="AC32" s="318"/>
      <c r="AD32" s="318"/>
      <c r="AE32" s="318"/>
      <c r="AF32" s="318"/>
      <c r="AG32" s="323"/>
      <c r="AH32" s="318"/>
      <c r="AI32" s="318"/>
      <c r="AJ32" s="318"/>
      <c r="AK32" s="318"/>
      <c r="AL32" s="318"/>
      <c r="AM32" s="318"/>
      <c r="AN32" s="318"/>
      <c r="AO32" s="321"/>
      <c r="AP32" s="318"/>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Q32" s="318"/>
      <c r="BR32" s="318"/>
      <c r="BS32" s="318"/>
      <c r="BT32" s="323"/>
      <c r="BU32" s="323"/>
      <c r="BV32" s="324"/>
      <c r="BW32" s="318"/>
      <c r="BX32" s="318"/>
      <c r="BY32" s="318"/>
      <c r="BZ32" s="318"/>
      <c r="CA32" s="318"/>
      <c r="CB32" s="318"/>
      <c r="CC32" s="318"/>
      <c r="CD32" s="318"/>
      <c r="CE32" s="318"/>
      <c r="CF32" s="318"/>
      <c r="CG32" s="318"/>
      <c r="CH32" s="318"/>
      <c r="CI32" s="323"/>
      <c r="CJ32" s="324"/>
      <c r="CK32" s="324"/>
      <c r="CL32" s="324"/>
      <c r="CM32" s="324"/>
      <c r="CN32" s="324"/>
      <c r="CO32" s="324"/>
      <c r="CP32" s="324"/>
      <c r="CQ32" s="324"/>
      <c r="CR32" s="324"/>
      <c r="CS32" s="324"/>
      <c r="CT32" s="324"/>
      <c r="CU32" s="324"/>
      <c r="CV32" s="324"/>
      <c r="CW32" s="318"/>
      <c r="CX32" s="318"/>
      <c r="CY32" s="318"/>
      <c r="CZ32" s="318"/>
      <c r="DA32" s="318"/>
      <c r="DB32" s="318"/>
      <c r="DC32" s="318"/>
      <c r="DD32" s="318"/>
      <c r="DE32" s="318"/>
    </row>
    <row r="33" spans="1:109">
      <c r="A33" s="318"/>
      <c r="B33" s="318"/>
      <c r="C33" s="318"/>
      <c r="D33" s="318"/>
      <c r="E33" s="322"/>
      <c r="F33" s="318"/>
      <c r="G33" s="318"/>
      <c r="H33" s="318"/>
      <c r="I33" s="318"/>
      <c r="J33" s="318"/>
      <c r="K33" s="318"/>
      <c r="L33" s="318"/>
      <c r="M33" s="318"/>
      <c r="N33" s="318"/>
      <c r="O33" s="318"/>
      <c r="P33" s="319"/>
      <c r="Q33" s="319"/>
      <c r="R33" s="320"/>
      <c r="S33" s="322"/>
      <c r="T33" s="323"/>
      <c r="U33" s="318"/>
      <c r="V33" s="318"/>
      <c r="W33" s="318"/>
      <c r="X33" s="318"/>
      <c r="Y33" s="318"/>
      <c r="Z33" s="318"/>
      <c r="AA33" s="318"/>
      <c r="AB33" s="318"/>
      <c r="AC33" s="318"/>
      <c r="AD33" s="318"/>
      <c r="AE33" s="318"/>
      <c r="AF33" s="318"/>
      <c r="AG33" s="323"/>
      <c r="AH33" s="318"/>
      <c r="AI33" s="318"/>
      <c r="AJ33" s="318"/>
      <c r="AK33" s="318"/>
      <c r="AL33" s="318"/>
      <c r="AM33" s="318"/>
      <c r="AN33" s="318"/>
      <c r="AO33" s="321"/>
      <c r="AP33" s="318"/>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Q33" s="318"/>
      <c r="BR33" s="318"/>
      <c r="BS33" s="318"/>
      <c r="BT33" s="318"/>
      <c r="BU33" s="318"/>
      <c r="BV33" s="318"/>
      <c r="BW33" s="318"/>
      <c r="BX33" s="318"/>
      <c r="BY33" s="318"/>
      <c r="BZ33" s="318"/>
      <c r="CA33" s="318"/>
      <c r="CB33" s="318"/>
      <c r="CC33" s="318"/>
      <c r="CD33" s="318"/>
      <c r="CE33" s="318"/>
      <c r="CF33" s="318"/>
      <c r="CG33" s="318"/>
      <c r="CH33" s="318"/>
      <c r="CI33" s="323"/>
      <c r="CJ33" s="324"/>
      <c r="CK33" s="324"/>
      <c r="CL33" s="324"/>
      <c r="CM33" s="324"/>
      <c r="CN33" s="324"/>
      <c r="CO33" s="324"/>
      <c r="CP33" s="324"/>
      <c r="CQ33" s="324"/>
      <c r="CR33" s="324"/>
      <c r="CS33" s="324"/>
      <c r="CT33" s="324"/>
      <c r="CU33" s="324"/>
      <c r="CV33" s="324"/>
      <c r="CW33" s="318"/>
      <c r="CX33" s="318"/>
      <c r="CY33" s="318"/>
      <c r="CZ33" s="318"/>
      <c r="DA33" s="318"/>
      <c r="DB33" s="318"/>
      <c r="DC33" s="318"/>
      <c r="DD33" s="318"/>
      <c r="DE33" s="318"/>
    </row>
    <row r="34" spans="1:109">
      <c r="A34" s="318"/>
      <c r="B34" s="318"/>
      <c r="C34" s="318"/>
      <c r="D34" s="318"/>
      <c r="E34" s="322"/>
      <c r="F34" s="318"/>
      <c r="G34" s="318"/>
      <c r="H34" s="318"/>
      <c r="I34" s="318"/>
      <c r="J34" s="318"/>
      <c r="K34" s="318"/>
      <c r="L34" s="318"/>
      <c r="M34" s="318"/>
      <c r="N34" s="318"/>
      <c r="O34" s="318"/>
      <c r="P34" s="319"/>
      <c r="Q34" s="319"/>
      <c r="R34" s="320"/>
      <c r="S34" s="322"/>
      <c r="T34" s="323"/>
      <c r="U34" s="318"/>
      <c r="V34" s="318"/>
      <c r="W34" s="318"/>
      <c r="X34" s="318"/>
      <c r="Y34" s="318"/>
      <c r="Z34" s="318"/>
      <c r="AA34" s="318"/>
      <c r="AB34" s="318"/>
      <c r="AC34" s="318"/>
      <c r="AD34" s="318"/>
      <c r="AE34" s="318"/>
      <c r="AF34" s="318"/>
      <c r="AG34" s="323"/>
      <c r="AH34" s="318"/>
      <c r="AI34" s="318"/>
      <c r="AJ34" s="318"/>
      <c r="AK34" s="318"/>
      <c r="AL34" s="318"/>
      <c r="AM34" s="318"/>
      <c r="AN34" s="318"/>
      <c r="AO34" s="321"/>
      <c r="AP34" s="318"/>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Q34" s="318"/>
      <c r="BR34" s="318"/>
      <c r="BS34" s="318"/>
      <c r="BT34" s="318"/>
      <c r="BU34" s="318"/>
      <c r="BV34" s="318"/>
      <c r="BW34" s="318"/>
      <c r="BX34" s="318"/>
      <c r="BY34" s="318"/>
      <c r="BZ34" s="318"/>
      <c r="CA34" s="318"/>
      <c r="CB34" s="318"/>
      <c r="CC34" s="318"/>
      <c r="CD34" s="318"/>
      <c r="CE34" s="318"/>
      <c r="CF34" s="318"/>
      <c r="CG34" s="318"/>
      <c r="CH34" s="318"/>
      <c r="CI34" s="324"/>
      <c r="CJ34" s="324"/>
      <c r="CK34" s="324"/>
      <c r="CL34" s="324"/>
      <c r="CM34" s="324"/>
      <c r="CN34" s="324"/>
      <c r="CO34" s="324"/>
      <c r="CP34" s="324"/>
      <c r="CQ34" s="324"/>
      <c r="CR34" s="324"/>
      <c r="CS34" s="324"/>
      <c r="CT34" s="324"/>
      <c r="CU34" s="324"/>
      <c r="CV34" s="324"/>
      <c r="CW34" s="318"/>
      <c r="CX34" s="318"/>
      <c r="CY34" s="318"/>
      <c r="CZ34" s="318"/>
      <c r="DA34" s="318"/>
      <c r="DB34" s="318"/>
      <c r="DC34" s="318"/>
      <c r="DD34" s="318"/>
      <c r="DE34" s="318"/>
    </row>
    <row r="35" spans="1:109">
      <c r="A35" s="318"/>
      <c r="B35" s="318"/>
      <c r="C35" s="318"/>
      <c r="D35" s="318"/>
      <c r="E35" s="322"/>
      <c r="F35" s="318"/>
      <c r="G35" s="318"/>
      <c r="H35" s="318"/>
      <c r="I35" s="318"/>
      <c r="J35" s="318"/>
      <c r="K35" s="318"/>
      <c r="L35" s="318"/>
      <c r="M35" s="318"/>
      <c r="N35" s="318"/>
      <c r="O35" s="318"/>
      <c r="P35" s="319"/>
      <c r="Q35" s="319"/>
      <c r="R35" s="320"/>
      <c r="S35" s="322"/>
      <c r="T35" s="323"/>
      <c r="U35" s="318"/>
      <c r="V35" s="318"/>
      <c r="W35" s="318"/>
      <c r="X35" s="318"/>
      <c r="Y35" s="318"/>
      <c r="Z35" s="318"/>
      <c r="AA35" s="318"/>
      <c r="AB35" s="318"/>
      <c r="AC35" s="318"/>
      <c r="AD35" s="318"/>
      <c r="AE35" s="318"/>
      <c r="AF35" s="318"/>
      <c r="AG35" s="323"/>
      <c r="AH35" s="318"/>
      <c r="AI35" s="318"/>
      <c r="AJ35" s="318"/>
      <c r="AK35" s="318"/>
      <c r="AL35" s="318"/>
      <c r="AM35" s="318"/>
      <c r="AN35" s="318"/>
      <c r="AO35" s="321"/>
      <c r="AP35" s="318"/>
      <c r="AQ35" s="318"/>
      <c r="AR35" s="318"/>
      <c r="AS35" s="318"/>
      <c r="AT35" s="318"/>
      <c r="AU35" s="318"/>
      <c r="AV35" s="318"/>
      <c r="AW35" s="318"/>
      <c r="AX35" s="318"/>
      <c r="AY35" s="318"/>
      <c r="AZ35" s="318"/>
      <c r="BA35" s="318"/>
      <c r="BB35" s="318"/>
      <c r="BC35" s="318"/>
      <c r="BD35" s="318"/>
      <c r="BE35" s="318"/>
      <c r="BF35" s="318"/>
      <c r="BG35" s="318"/>
      <c r="BH35" s="318"/>
      <c r="BI35" s="318"/>
      <c r="BJ35" s="318"/>
      <c r="BK35" s="318"/>
      <c r="BL35" s="318"/>
      <c r="BM35" s="318"/>
      <c r="BN35" s="318"/>
      <c r="BO35" s="318"/>
      <c r="BP35" s="318"/>
      <c r="BQ35" s="318"/>
      <c r="BR35" s="318"/>
      <c r="BS35" s="318"/>
      <c r="BT35" s="318"/>
      <c r="BU35" s="318"/>
      <c r="BV35" s="318"/>
      <c r="BW35" s="318"/>
      <c r="BX35" s="318"/>
      <c r="BY35" s="318"/>
      <c r="BZ35" s="318"/>
      <c r="CA35" s="318"/>
      <c r="CB35" s="318"/>
      <c r="CC35" s="318"/>
      <c r="CD35" s="318"/>
      <c r="CE35" s="318"/>
      <c r="CF35" s="318"/>
      <c r="CG35" s="318"/>
      <c r="CH35" s="318"/>
      <c r="CI35" s="318"/>
      <c r="CJ35" s="318"/>
      <c r="CK35" s="318"/>
      <c r="CL35" s="318"/>
      <c r="CM35" s="318"/>
      <c r="CN35" s="318"/>
      <c r="CO35" s="318"/>
      <c r="CP35" s="318"/>
      <c r="CQ35" s="318"/>
      <c r="CR35" s="318"/>
      <c r="CS35" s="318"/>
      <c r="CT35" s="318"/>
      <c r="CU35" s="318"/>
      <c r="CV35" s="318"/>
      <c r="CW35" s="318"/>
      <c r="CX35" s="318"/>
      <c r="CY35" s="318"/>
      <c r="CZ35" s="318"/>
      <c r="DA35" s="318"/>
      <c r="DB35" s="318"/>
      <c r="DC35" s="318"/>
      <c r="DD35" s="318"/>
      <c r="DE35" s="318"/>
    </row>
    <row r="36" spans="1:109">
      <c r="A36" s="318"/>
      <c r="B36" s="318"/>
      <c r="C36" s="318"/>
      <c r="D36" s="318"/>
      <c r="E36" s="322"/>
      <c r="F36" s="318"/>
      <c r="G36" s="318"/>
      <c r="H36" s="318"/>
      <c r="I36" s="318"/>
      <c r="J36" s="318"/>
      <c r="K36" s="318"/>
      <c r="L36" s="318"/>
      <c r="M36" s="318"/>
      <c r="N36" s="318"/>
      <c r="O36" s="318"/>
      <c r="P36" s="319"/>
      <c r="Q36" s="319"/>
      <c r="R36" s="320"/>
      <c r="S36" s="322"/>
      <c r="T36" s="323"/>
      <c r="U36" s="318"/>
      <c r="V36" s="318"/>
      <c r="W36" s="318"/>
      <c r="X36" s="318"/>
      <c r="Y36" s="318"/>
      <c r="Z36" s="318"/>
      <c r="AA36" s="318"/>
      <c r="AB36" s="318"/>
      <c r="AC36" s="318"/>
      <c r="AD36" s="318"/>
      <c r="AE36" s="318"/>
      <c r="AF36" s="318"/>
      <c r="AG36" s="323"/>
      <c r="AH36" s="318"/>
      <c r="AI36" s="318"/>
      <c r="AJ36" s="318"/>
      <c r="AK36" s="318"/>
      <c r="AL36" s="318"/>
      <c r="AM36" s="318"/>
      <c r="AN36" s="318"/>
      <c r="AO36" s="321"/>
      <c r="AP36" s="318"/>
      <c r="AQ36" s="318"/>
      <c r="AR36" s="318"/>
      <c r="AS36" s="318"/>
      <c r="AT36" s="318"/>
      <c r="AU36" s="318"/>
      <c r="AV36" s="318"/>
      <c r="AW36" s="318"/>
      <c r="AX36" s="318"/>
      <c r="AY36" s="318"/>
      <c r="AZ36" s="318"/>
      <c r="BA36" s="318"/>
      <c r="BB36" s="318"/>
      <c r="BC36" s="318"/>
      <c r="BD36" s="318"/>
      <c r="BE36" s="318"/>
      <c r="BF36" s="318"/>
      <c r="BG36" s="318"/>
      <c r="BH36" s="318"/>
      <c r="BI36" s="318"/>
      <c r="BJ36" s="318"/>
      <c r="BK36" s="318"/>
      <c r="BL36" s="318"/>
      <c r="BM36" s="318"/>
      <c r="BN36" s="318"/>
      <c r="BO36" s="318"/>
      <c r="BP36" s="318"/>
      <c r="BQ36" s="318"/>
      <c r="BR36" s="318"/>
      <c r="BS36" s="318"/>
      <c r="BT36" s="318"/>
      <c r="BU36" s="318"/>
      <c r="BV36" s="318"/>
      <c r="BW36" s="318"/>
      <c r="BX36" s="318"/>
      <c r="BY36" s="318"/>
      <c r="BZ36" s="318"/>
      <c r="CA36" s="318"/>
      <c r="CB36" s="318"/>
      <c r="CC36" s="318"/>
      <c r="CD36" s="318"/>
      <c r="CE36" s="318"/>
      <c r="CF36" s="318"/>
      <c r="CG36" s="318"/>
      <c r="CH36" s="318"/>
      <c r="CI36" s="318"/>
      <c r="CJ36" s="318"/>
      <c r="CK36" s="318"/>
      <c r="CL36" s="318"/>
      <c r="CM36" s="318"/>
      <c r="CN36" s="318"/>
      <c r="CO36" s="318"/>
      <c r="CP36" s="318"/>
      <c r="CQ36" s="318"/>
      <c r="CR36" s="318"/>
      <c r="CS36" s="318"/>
      <c r="CT36" s="318"/>
      <c r="CU36" s="318"/>
      <c r="CV36" s="318"/>
      <c r="CW36" s="318"/>
      <c r="CX36" s="318"/>
      <c r="CY36" s="318"/>
      <c r="CZ36" s="318"/>
      <c r="DA36" s="318"/>
      <c r="DB36" s="318"/>
      <c r="DC36" s="318"/>
      <c r="DD36" s="318"/>
      <c r="DE36" s="318"/>
    </row>
    <row r="37" spans="1:109">
      <c r="A37" s="318"/>
      <c r="B37" s="318"/>
      <c r="C37" s="318"/>
      <c r="D37" s="318"/>
      <c r="E37" s="322"/>
      <c r="F37" s="318"/>
      <c r="G37" s="318"/>
      <c r="H37" s="318"/>
      <c r="I37" s="318"/>
      <c r="J37" s="318"/>
      <c r="K37" s="318"/>
      <c r="L37" s="318"/>
      <c r="M37" s="318"/>
      <c r="N37" s="318"/>
      <c r="O37" s="318"/>
      <c r="P37" s="319"/>
      <c r="Q37" s="319"/>
      <c r="R37" s="320"/>
      <c r="S37" s="318"/>
      <c r="T37" s="318"/>
      <c r="U37" s="318"/>
      <c r="V37" s="318"/>
      <c r="W37" s="318"/>
      <c r="X37" s="318"/>
      <c r="Y37" s="318"/>
      <c r="Z37" s="318"/>
      <c r="AA37" s="318"/>
      <c r="AB37" s="318"/>
      <c r="AC37" s="318"/>
      <c r="AD37" s="318"/>
      <c r="AE37" s="318"/>
      <c r="AF37" s="318"/>
      <c r="AG37" s="323"/>
      <c r="AH37" s="318"/>
      <c r="AI37" s="318"/>
      <c r="AJ37" s="318"/>
      <c r="AK37" s="318"/>
      <c r="AL37" s="318"/>
      <c r="AM37" s="318"/>
      <c r="AN37" s="318"/>
      <c r="AO37" s="321"/>
      <c r="AP37" s="318"/>
      <c r="AQ37" s="318"/>
      <c r="AR37" s="318"/>
      <c r="AS37" s="31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8"/>
      <c r="BR37" s="318"/>
      <c r="BS37" s="318"/>
      <c r="BT37" s="318"/>
      <c r="BU37" s="318"/>
      <c r="BV37" s="318"/>
      <c r="BW37" s="318"/>
      <c r="BX37" s="318"/>
      <c r="BY37" s="318"/>
      <c r="BZ37" s="318"/>
      <c r="CA37" s="318"/>
      <c r="CB37" s="318"/>
      <c r="CC37" s="318"/>
      <c r="CD37" s="318"/>
      <c r="CE37" s="318"/>
      <c r="CF37" s="318"/>
      <c r="CG37" s="318"/>
      <c r="CH37" s="318"/>
      <c r="CI37" s="318"/>
      <c r="CJ37" s="318"/>
      <c r="CK37" s="318"/>
      <c r="CL37" s="318"/>
      <c r="CM37" s="318"/>
      <c r="CN37" s="318"/>
      <c r="CO37" s="318"/>
      <c r="CP37" s="318"/>
      <c r="CQ37" s="318"/>
      <c r="CR37" s="318"/>
      <c r="CS37" s="318"/>
      <c r="CT37" s="318"/>
      <c r="CU37" s="318"/>
      <c r="CV37" s="318"/>
      <c r="CW37" s="318"/>
      <c r="CX37" s="318"/>
      <c r="CY37" s="318"/>
      <c r="CZ37" s="318"/>
      <c r="DA37" s="318"/>
      <c r="DB37" s="318"/>
      <c r="DC37" s="318"/>
      <c r="DD37" s="318"/>
      <c r="DE37" s="318"/>
    </row>
    <row r="38" spans="1:109">
      <c r="A38" s="318"/>
      <c r="B38" s="318"/>
      <c r="C38" s="318"/>
      <c r="D38" s="318"/>
      <c r="E38" s="322"/>
      <c r="F38" s="318"/>
      <c r="G38" s="318"/>
      <c r="H38" s="318"/>
      <c r="I38" s="318"/>
      <c r="J38" s="318"/>
      <c r="K38" s="318"/>
      <c r="L38" s="318"/>
      <c r="M38" s="318"/>
      <c r="N38" s="318"/>
      <c r="O38" s="318"/>
      <c r="P38" s="319"/>
      <c r="Q38" s="319"/>
      <c r="R38" s="320"/>
      <c r="S38" s="318"/>
      <c r="T38" s="318"/>
      <c r="U38" s="318"/>
      <c r="V38" s="318"/>
      <c r="W38" s="318"/>
      <c r="X38" s="318"/>
      <c r="Y38" s="318"/>
      <c r="Z38" s="318"/>
      <c r="AA38" s="318"/>
      <c r="AB38" s="318"/>
      <c r="AC38" s="318"/>
      <c r="AD38" s="318"/>
      <c r="AE38" s="318"/>
      <c r="AF38" s="318"/>
      <c r="AG38" s="323"/>
      <c r="AH38" s="318"/>
      <c r="AI38" s="318"/>
      <c r="AJ38" s="318"/>
      <c r="AK38" s="318"/>
      <c r="AL38" s="318"/>
      <c r="AM38" s="318"/>
      <c r="AN38" s="318"/>
      <c r="AO38" s="321"/>
      <c r="AP38" s="318"/>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18"/>
      <c r="BO38" s="318"/>
      <c r="BP38" s="318"/>
      <c r="BQ38" s="318"/>
      <c r="BR38" s="318"/>
      <c r="BS38" s="318"/>
      <c r="BT38" s="318"/>
      <c r="BU38" s="318"/>
      <c r="BV38" s="318"/>
      <c r="BW38" s="318"/>
      <c r="BX38" s="318"/>
      <c r="BY38" s="318"/>
      <c r="BZ38" s="318"/>
      <c r="CA38" s="318"/>
      <c r="CB38" s="318"/>
      <c r="CC38" s="318"/>
      <c r="CD38" s="318"/>
      <c r="CE38" s="318"/>
      <c r="CF38" s="318"/>
      <c r="CG38" s="318"/>
      <c r="CH38" s="318"/>
      <c r="CI38" s="318"/>
      <c r="CJ38" s="318"/>
      <c r="CK38" s="318"/>
      <c r="CL38" s="318"/>
      <c r="CM38" s="318"/>
      <c r="CN38" s="318"/>
      <c r="CO38" s="318"/>
      <c r="CP38" s="318"/>
      <c r="CQ38" s="318"/>
      <c r="CR38" s="318"/>
      <c r="CS38" s="318"/>
      <c r="CT38" s="318"/>
      <c r="CU38" s="318"/>
      <c r="CV38" s="318"/>
      <c r="CW38" s="318"/>
      <c r="CX38" s="318"/>
      <c r="CY38" s="318"/>
      <c r="CZ38" s="318"/>
      <c r="DA38" s="318"/>
      <c r="DB38" s="318"/>
      <c r="DC38" s="318"/>
      <c r="DD38" s="318"/>
      <c r="DE38" s="318"/>
    </row>
    <row r="39" spans="1:109">
      <c r="A39" s="318"/>
      <c r="B39" s="318"/>
      <c r="C39" s="318"/>
      <c r="D39" s="318"/>
      <c r="E39" s="322"/>
      <c r="F39" s="318"/>
      <c r="G39" s="318"/>
      <c r="H39" s="318"/>
      <c r="I39" s="318"/>
      <c r="J39" s="318"/>
      <c r="K39" s="318"/>
      <c r="L39" s="318"/>
      <c r="M39" s="318"/>
      <c r="N39" s="318"/>
      <c r="O39" s="318"/>
      <c r="P39" s="319"/>
      <c r="Q39" s="319"/>
      <c r="R39" s="320"/>
      <c r="S39" s="318"/>
      <c r="T39" s="318"/>
      <c r="U39" s="318"/>
      <c r="V39" s="318"/>
      <c r="W39" s="318"/>
      <c r="X39" s="318"/>
      <c r="Y39" s="318"/>
      <c r="Z39" s="318"/>
      <c r="AA39" s="318"/>
      <c r="AB39" s="318"/>
      <c r="AC39" s="318"/>
      <c r="AD39" s="318"/>
      <c r="AE39" s="318"/>
      <c r="AF39" s="318"/>
      <c r="AG39" s="323"/>
      <c r="AH39" s="318"/>
      <c r="AI39" s="318"/>
      <c r="AJ39" s="318"/>
      <c r="AK39" s="318"/>
      <c r="AL39" s="318"/>
      <c r="AM39" s="318"/>
      <c r="AN39" s="318"/>
      <c r="AO39" s="321"/>
      <c r="AP39" s="318"/>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8"/>
      <c r="BQ39" s="318"/>
      <c r="BR39" s="318"/>
      <c r="BS39" s="318"/>
      <c r="BT39" s="318"/>
      <c r="BU39" s="318"/>
      <c r="BV39" s="318"/>
      <c r="BW39" s="318"/>
      <c r="BX39" s="318"/>
      <c r="BY39" s="318"/>
      <c r="BZ39" s="318"/>
      <c r="CA39" s="318"/>
      <c r="CB39" s="318"/>
      <c r="CC39" s="318"/>
      <c r="CD39" s="318"/>
      <c r="CE39" s="318"/>
      <c r="CF39" s="318"/>
      <c r="CG39" s="318"/>
      <c r="CH39" s="318"/>
      <c r="CI39" s="318"/>
      <c r="CJ39" s="318"/>
      <c r="CK39" s="318"/>
      <c r="CL39" s="318"/>
      <c r="CM39" s="318"/>
      <c r="CN39" s="318"/>
      <c r="CO39" s="318"/>
      <c r="CP39" s="318"/>
      <c r="CQ39" s="318"/>
      <c r="CR39" s="318"/>
      <c r="CS39" s="318"/>
      <c r="CT39" s="318"/>
      <c r="CU39" s="318"/>
      <c r="CV39" s="318"/>
      <c r="CW39" s="318"/>
      <c r="CX39" s="318"/>
      <c r="CY39" s="318"/>
      <c r="CZ39" s="318"/>
      <c r="DA39" s="318"/>
      <c r="DB39" s="318"/>
      <c r="DC39" s="318"/>
      <c r="DD39" s="318"/>
      <c r="DE39" s="318"/>
    </row>
    <row r="40" spans="1:109">
      <c r="A40" s="318"/>
      <c r="B40" s="318"/>
      <c r="C40" s="318"/>
      <c r="D40" s="318"/>
      <c r="E40" s="322"/>
      <c r="F40" s="318"/>
      <c r="G40" s="318"/>
      <c r="H40" s="318"/>
      <c r="I40" s="318"/>
      <c r="J40" s="318"/>
      <c r="K40" s="318"/>
      <c r="L40" s="318"/>
      <c r="M40" s="318"/>
      <c r="N40" s="318"/>
      <c r="O40" s="318"/>
      <c r="P40" s="319"/>
      <c r="Q40" s="319"/>
      <c r="R40" s="320"/>
      <c r="S40" s="318"/>
      <c r="T40" s="318"/>
      <c r="U40" s="318"/>
      <c r="V40" s="318"/>
      <c r="W40" s="318"/>
      <c r="X40" s="318"/>
      <c r="Y40" s="318"/>
      <c r="Z40" s="318"/>
      <c r="AA40" s="318"/>
      <c r="AB40" s="318"/>
      <c r="AC40" s="318"/>
      <c r="AD40" s="318"/>
      <c r="AE40" s="318"/>
      <c r="AF40" s="318"/>
      <c r="AG40" s="323"/>
      <c r="AH40" s="318"/>
      <c r="AI40" s="318"/>
      <c r="AJ40" s="318"/>
      <c r="AK40" s="318"/>
      <c r="AL40" s="318"/>
      <c r="AM40" s="318"/>
      <c r="AN40" s="318"/>
      <c r="AO40" s="321"/>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8"/>
      <c r="BQ40" s="318"/>
      <c r="BR40" s="318"/>
      <c r="BS40" s="318"/>
      <c r="BT40" s="318"/>
      <c r="BU40" s="318"/>
      <c r="BV40" s="318"/>
      <c r="BW40" s="318"/>
      <c r="BX40" s="318"/>
      <c r="BY40" s="318"/>
      <c r="BZ40" s="318"/>
      <c r="CA40" s="318"/>
      <c r="CB40" s="318"/>
      <c r="CC40" s="318"/>
      <c r="CD40" s="318"/>
      <c r="CE40" s="318"/>
      <c r="CF40" s="318"/>
      <c r="CG40" s="318"/>
      <c r="CH40" s="318"/>
      <c r="CI40" s="318"/>
      <c r="CJ40" s="318"/>
      <c r="CK40" s="318"/>
      <c r="CL40" s="318"/>
      <c r="CM40" s="318"/>
      <c r="CN40" s="318"/>
      <c r="CO40" s="318"/>
      <c r="CP40" s="318"/>
      <c r="CQ40" s="318"/>
      <c r="CR40" s="318"/>
      <c r="CS40" s="318"/>
      <c r="CT40" s="318"/>
      <c r="CU40" s="318"/>
      <c r="CV40" s="318"/>
      <c r="CW40" s="318"/>
      <c r="CX40" s="318"/>
      <c r="CY40" s="318"/>
      <c r="CZ40" s="318"/>
      <c r="DA40" s="318"/>
      <c r="DB40" s="318"/>
      <c r="DC40" s="318"/>
      <c r="DD40" s="318"/>
      <c r="DE40" s="318"/>
    </row>
    <row r="41" spans="1:109">
      <c r="A41" s="318"/>
      <c r="B41" s="318"/>
      <c r="C41" s="318"/>
      <c r="D41" s="318"/>
      <c r="E41" s="322"/>
      <c r="F41" s="318"/>
      <c r="G41" s="318"/>
      <c r="H41" s="318"/>
      <c r="I41" s="318"/>
      <c r="J41" s="318"/>
      <c r="K41" s="318"/>
      <c r="L41" s="318"/>
      <c r="M41" s="318"/>
      <c r="N41" s="318"/>
      <c r="O41" s="318"/>
      <c r="P41" s="319"/>
      <c r="Q41" s="319"/>
      <c r="R41" s="320"/>
      <c r="S41" s="318"/>
      <c r="T41" s="318"/>
      <c r="U41" s="318"/>
      <c r="V41" s="318"/>
      <c r="W41" s="318"/>
      <c r="X41" s="318"/>
      <c r="Y41" s="318"/>
      <c r="Z41" s="318"/>
      <c r="AA41" s="318"/>
      <c r="AB41" s="318"/>
      <c r="AC41" s="318"/>
      <c r="AD41" s="318"/>
      <c r="AE41" s="318"/>
      <c r="AF41" s="318"/>
      <c r="AG41" s="323"/>
      <c r="AH41" s="318"/>
      <c r="AI41" s="318"/>
      <c r="AJ41" s="318"/>
      <c r="AK41" s="318"/>
      <c r="AL41" s="318"/>
      <c r="AM41" s="318"/>
      <c r="AN41" s="318"/>
      <c r="AO41" s="321"/>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8"/>
      <c r="BQ41" s="318"/>
      <c r="BR41" s="318"/>
      <c r="BS41" s="318"/>
      <c r="BT41" s="318"/>
      <c r="BU41" s="318"/>
      <c r="BV41" s="318"/>
      <c r="BW41" s="318"/>
      <c r="BX41" s="318"/>
      <c r="BY41" s="318"/>
      <c r="BZ41" s="318"/>
      <c r="CA41" s="318"/>
      <c r="CB41" s="318"/>
      <c r="CC41" s="318"/>
      <c r="CD41" s="318"/>
      <c r="CE41" s="318"/>
      <c r="CF41" s="318"/>
      <c r="CG41" s="318"/>
      <c r="CH41" s="318"/>
      <c r="CI41" s="318"/>
      <c r="CJ41" s="318"/>
      <c r="CK41" s="318"/>
      <c r="CL41" s="318"/>
      <c r="CM41" s="318"/>
      <c r="CN41" s="318"/>
      <c r="CO41" s="318"/>
      <c r="CP41" s="318"/>
      <c r="CQ41" s="318"/>
      <c r="CR41" s="318"/>
      <c r="CS41" s="318"/>
      <c r="CT41" s="318"/>
      <c r="CU41" s="318"/>
      <c r="CV41" s="318"/>
      <c r="CW41" s="318"/>
      <c r="CX41" s="318"/>
      <c r="CY41" s="318"/>
      <c r="CZ41" s="318"/>
      <c r="DA41" s="318"/>
      <c r="DB41" s="318"/>
      <c r="DC41" s="318"/>
      <c r="DD41" s="318"/>
      <c r="DE41" s="318"/>
    </row>
    <row r="42" spans="1:109">
      <c r="A42" s="318"/>
      <c r="B42" s="318"/>
      <c r="C42" s="318"/>
      <c r="D42" s="318"/>
      <c r="E42" s="322"/>
      <c r="F42" s="318"/>
      <c r="G42" s="318"/>
      <c r="H42" s="318"/>
      <c r="I42" s="318"/>
      <c r="J42" s="318"/>
      <c r="K42" s="318"/>
      <c r="L42" s="318"/>
      <c r="M42" s="318"/>
      <c r="N42" s="318"/>
      <c r="O42" s="318"/>
      <c r="P42" s="319"/>
      <c r="Q42" s="319"/>
      <c r="R42" s="320"/>
      <c r="S42" s="318"/>
      <c r="T42" s="318"/>
      <c r="U42" s="318"/>
      <c r="V42" s="318"/>
      <c r="W42" s="318"/>
      <c r="X42" s="318"/>
      <c r="Y42" s="318"/>
      <c r="Z42" s="318"/>
      <c r="AA42" s="318"/>
      <c r="AB42" s="318"/>
      <c r="AC42" s="318"/>
      <c r="AD42" s="318"/>
      <c r="AE42" s="318"/>
      <c r="AF42" s="318"/>
      <c r="AG42" s="323"/>
      <c r="AH42" s="318"/>
      <c r="AI42" s="318"/>
      <c r="AJ42" s="318"/>
      <c r="AK42" s="318"/>
      <c r="AL42" s="318"/>
      <c r="AM42" s="318"/>
      <c r="AN42" s="318"/>
      <c r="AO42" s="321"/>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BZ42" s="318"/>
      <c r="CA42" s="318"/>
      <c r="CB42" s="318"/>
      <c r="CC42" s="318"/>
      <c r="CD42" s="318"/>
      <c r="CE42" s="318"/>
      <c r="CF42" s="318"/>
      <c r="CG42" s="318"/>
      <c r="CH42" s="318"/>
      <c r="CI42" s="318"/>
      <c r="CJ42" s="318"/>
      <c r="CK42" s="318"/>
      <c r="CL42" s="318"/>
      <c r="CM42" s="318"/>
      <c r="CN42" s="318"/>
      <c r="CO42" s="318"/>
      <c r="CP42" s="318"/>
      <c r="CQ42" s="318"/>
      <c r="CR42" s="318"/>
      <c r="CS42" s="318"/>
      <c r="CT42" s="318"/>
      <c r="CU42" s="318"/>
      <c r="CV42" s="318"/>
      <c r="CW42" s="318"/>
      <c r="CX42" s="318"/>
      <c r="CY42" s="318"/>
      <c r="CZ42" s="318"/>
      <c r="DA42" s="318"/>
      <c r="DB42" s="318"/>
      <c r="DC42" s="318"/>
      <c r="DD42" s="318"/>
      <c r="DE42" s="318"/>
    </row>
    <row r="43" spans="1:109">
      <c r="A43" s="318"/>
      <c r="B43" s="318"/>
      <c r="C43" s="318"/>
      <c r="D43" s="318"/>
      <c r="E43" s="324"/>
      <c r="F43" s="318"/>
      <c r="G43" s="318"/>
      <c r="H43" s="318"/>
      <c r="I43" s="318"/>
      <c r="J43" s="318"/>
      <c r="K43" s="318"/>
      <c r="L43" s="318"/>
      <c r="M43" s="318"/>
      <c r="N43" s="318"/>
      <c r="O43" s="318"/>
      <c r="P43" s="319"/>
      <c r="Q43" s="319"/>
      <c r="R43" s="320"/>
      <c r="S43" s="318"/>
      <c r="T43" s="318"/>
      <c r="U43" s="318"/>
      <c r="V43" s="318"/>
      <c r="W43" s="318"/>
      <c r="X43" s="318"/>
      <c r="Y43" s="318"/>
      <c r="Z43" s="318"/>
      <c r="AA43" s="318"/>
      <c r="AB43" s="318"/>
      <c r="AC43" s="318"/>
      <c r="AD43" s="318"/>
      <c r="AE43" s="318"/>
      <c r="AF43" s="318"/>
      <c r="AG43" s="323"/>
      <c r="AH43" s="318"/>
      <c r="AI43" s="318"/>
      <c r="AJ43" s="318"/>
      <c r="AK43" s="318"/>
      <c r="AL43" s="318"/>
      <c r="AM43" s="318"/>
      <c r="AN43" s="318"/>
      <c r="AO43" s="321"/>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BZ43" s="318"/>
      <c r="CA43" s="318"/>
      <c r="CB43" s="318"/>
      <c r="CC43" s="318"/>
      <c r="CD43" s="318"/>
      <c r="CE43" s="318"/>
      <c r="CF43" s="318"/>
      <c r="CG43" s="318"/>
      <c r="CH43" s="318"/>
      <c r="CI43" s="318"/>
      <c r="CJ43" s="318"/>
      <c r="CK43" s="318"/>
      <c r="CL43" s="318"/>
      <c r="CM43" s="318"/>
      <c r="CN43" s="318"/>
      <c r="CO43" s="318"/>
      <c r="CP43" s="318"/>
      <c r="CQ43" s="318"/>
      <c r="CR43" s="318"/>
      <c r="CS43" s="318"/>
      <c r="CT43" s="318"/>
      <c r="CU43" s="318"/>
      <c r="CV43" s="318"/>
      <c r="CW43" s="318"/>
      <c r="CX43" s="318"/>
      <c r="CY43" s="318"/>
      <c r="CZ43" s="318"/>
      <c r="DA43" s="318"/>
      <c r="DB43" s="318"/>
      <c r="DC43" s="318"/>
      <c r="DD43" s="318"/>
      <c r="DE43" s="318"/>
    </row>
    <row r="44" spans="1:109">
      <c r="A44" s="318"/>
      <c r="B44" s="318"/>
      <c r="C44" s="318"/>
      <c r="D44" s="318"/>
      <c r="E44" s="318"/>
      <c r="F44" s="318"/>
      <c r="G44" s="318"/>
      <c r="H44" s="318"/>
      <c r="I44" s="318"/>
      <c r="J44" s="318"/>
      <c r="K44" s="318"/>
      <c r="L44" s="318"/>
      <c r="M44" s="318"/>
      <c r="N44" s="318"/>
      <c r="O44" s="318"/>
      <c r="P44" s="319"/>
      <c r="Q44" s="319"/>
      <c r="R44" s="320"/>
      <c r="S44" s="318"/>
      <c r="T44" s="318"/>
      <c r="U44" s="318"/>
      <c r="V44" s="318"/>
      <c r="W44" s="318"/>
      <c r="X44" s="318"/>
      <c r="Y44" s="318"/>
      <c r="Z44" s="318"/>
      <c r="AA44" s="318"/>
      <c r="AB44" s="318"/>
      <c r="AC44" s="318"/>
      <c r="AD44" s="318"/>
      <c r="AE44" s="318"/>
      <c r="AF44" s="318"/>
      <c r="AG44" s="323"/>
      <c r="AH44" s="318"/>
      <c r="AI44" s="318"/>
      <c r="AJ44" s="318"/>
      <c r="AK44" s="318"/>
      <c r="AL44" s="318"/>
      <c r="AM44" s="318"/>
      <c r="AN44" s="318"/>
      <c r="AO44" s="321"/>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318"/>
      <c r="BR44" s="318"/>
      <c r="BS44" s="318"/>
      <c r="BT44" s="318"/>
      <c r="BU44" s="318"/>
      <c r="BV44" s="318"/>
      <c r="BW44" s="318"/>
      <c r="BX44" s="318"/>
      <c r="BY44" s="318"/>
      <c r="BZ44" s="318"/>
      <c r="CA44" s="318"/>
      <c r="CB44" s="318"/>
      <c r="CC44" s="318"/>
      <c r="CD44" s="318"/>
      <c r="CE44" s="318"/>
      <c r="CF44" s="318"/>
      <c r="CG44" s="318"/>
      <c r="CH44" s="318"/>
      <c r="CI44" s="318"/>
      <c r="CJ44" s="318"/>
      <c r="CK44" s="318"/>
      <c r="CL44" s="318"/>
      <c r="CM44" s="318"/>
      <c r="CN44" s="318"/>
      <c r="CO44" s="318"/>
      <c r="CP44" s="318"/>
      <c r="CQ44" s="318"/>
      <c r="CR44" s="318"/>
      <c r="CS44" s="318"/>
      <c r="CT44" s="318"/>
      <c r="CU44" s="318"/>
      <c r="CV44" s="318"/>
      <c r="CW44" s="318"/>
      <c r="CX44" s="318"/>
      <c r="CY44" s="318"/>
      <c r="CZ44" s="318"/>
      <c r="DA44" s="318"/>
      <c r="DB44" s="318"/>
      <c r="DC44" s="318"/>
      <c r="DD44" s="318"/>
      <c r="DE44" s="318"/>
    </row>
    <row r="45" spans="1:109">
      <c r="A45" s="318"/>
      <c r="B45" s="318"/>
      <c r="C45" s="318"/>
      <c r="D45" s="318"/>
      <c r="E45" s="318"/>
      <c r="F45" s="318"/>
      <c r="G45" s="318"/>
      <c r="H45" s="318"/>
      <c r="I45" s="318"/>
      <c r="J45" s="318"/>
      <c r="K45" s="318"/>
      <c r="L45" s="318"/>
      <c r="M45" s="318"/>
      <c r="N45" s="318"/>
      <c r="O45" s="318"/>
      <c r="P45" s="319"/>
      <c r="Q45" s="319"/>
      <c r="R45" s="320"/>
      <c r="S45" s="318"/>
      <c r="T45" s="318"/>
      <c r="U45" s="318"/>
      <c r="V45" s="318"/>
      <c r="W45" s="318"/>
      <c r="X45" s="318"/>
      <c r="Y45" s="318"/>
      <c r="Z45" s="318"/>
      <c r="AA45" s="318"/>
      <c r="AB45" s="318"/>
      <c r="AC45" s="318"/>
      <c r="AD45" s="318"/>
      <c r="AE45" s="318"/>
      <c r="AF45" s="318"/>
      <c r="AG45" s="323"/>
      <c r="AH45" s="318"/>
      <c r="AI45" s="318"/>
      <c r="AJ45" s="318"/>
      <c r="AK45" s="318"/>
      <c r="AL45" s="318"/>
      <c r="AM45" s="318"/>
      <c r="AN45" s="318"/>
      <c r="AO45" s="321"/>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Q45" s="318"/>
      <c r="BR45" s="318"/>
      <c r="BS45" s="318"/>
      <c r="BT45" s="318"/>
      <c r="BU45" s="318"/>
      <c r="BV45" s="318"/>
      <c r="BW45" s="318"/>
      <c r="BX45" s="318"/>
      <c r="BY45" s="318"/>
      <c r="BZ45" s="318"/>
      <c r="CA45" s="318"/>
      <c r="CB45" s="318"/>
      <c r="CC45" s="318"/>
      <c r="CD45" s="318"/>
      <c r="CE45" s="318"/>
      <c r="CF45" s="318"/>
      <c r="CG45" s="318"/>
      <c r="CH45" s="318"/>
      <c r="CI45" s="318"/>
      <c r="CJ45" s="318"/>
      <c r="CK45" s="318"/>
      <c r="CL45" s="318"/>
      <c r="CM45" s="318"/>
      <c r="CN45" s="318"/>
      <c r="CO45" s="318"/>
      <c r="CP45" s="318"/>
      <c r="CQ45" s="318"/>
      <c r="CR45" s="318"/>
      <c r="CS45" s="318"/>
      <c r="CT45" s="318"/>
      <c r="CU45" s="318"/>
      <c r="CV45" s="318"/>
      <c r="CW45" s="318"/>
      <c r="CX45" s="318"/>
      <c r="CY45" s="318"/>
      <c r="CZ45" s="318"/>
      <c r="DA45" s="318"/>
      <c r="DB45" s="318"/>
      <c r="DC45" s="318"/>
      <c r="DD45" s="318"/>
      <c r="DE45" s="318"/>
    </row>
    <row r="46" spans="1:109">
      <c r="A46" s="318"/>
      <c r="B46" s="318"/>
      <c r="C46" s="318"/>
      <c r="D46" s="318"/>
      <c r="E46" s="318"/>
      <c r="F46" s="318"/>
      <c r="G46" s="318"/>
      <c r="H46" s="318"/>
      <c r="I46" s="318"/>
      <c r="J46" s="318"/>
      <c r="K46" s="318"/>
      <c r="L46" s="318"/>
      <c r="M46" s="318"/>
      <c r="N46" s="318"/>
      <c r="O46" s="318"/>
      <c r="P46" s="319"/>
      <c r="Q46" s="319"/>
      <c r="R46" s="320"/>
      <c r="S46" s="318"/>
      <c r="T46" s="318"/>
      <c r="U46" s="318"/>
      <c r="V46" s="318"/>
      <c r="W46" s="318"/>
      <c r="X46" s="318"/>
      <c r="Y46" s="318"/>
      <c r="Z46" s="318"/>
      <c r="AA46" s="318"/>
      <c r="AB46" s="318"/>
      <c r="AC46" s="318"/>
      <c r="AD46" s="318"/>
      <c r="AE46" s="318"/>
      <c r="AF46" s="318"/>
      <c r="AG46" s="323"/>
      <c r="AH46" s="318"/>
      <c r="AI46" s="318"/>
      <c r="AJ46" s="318"/>
      <c r="AK46" s="318"/>
      <c r="AL46" s="318"/>
      <c r="AM46" s="318"/>
      <c r="AN46" s="318"/>
      <c r="AO46" s="321"/>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Q46" s="318"/>
      <c r="BR46" s="318"/>
      <c r="BS46" s="318"/>
      <c r="BT46" s="318"/>
      <c r="BU46" s="318"/>
      <c r="BV46" s="318"/>
      <c r="BW46" s="318"/>
      <c r="BX46" s="318"/>
      <c r="BY46" s="318"/>
      <c r="BZ46" s="318"/>
      <c r="CA46" s="318"/>
      <c r="CB46" s="318"/>
      <c r="CC46" s="318"/>
      <c r="CD46" s="318"/>
      <c r="CE46" s="318"/>
      <c r="CF46" s="318"/>
      <c r="CG46" s="318"/>
      <c r="CH46" s="318"/>
      <c r="CI46" s="318"/>
      <c r="CJ46" s="318"/>
      <c r="CK46" s="318"/>
      <c r="CL46" s="318"/>
      <c r="CM46" s="318"/>
      <c r="CN46" s="318"/>
      <c r="CO46" s="318"/>
      <c r="CP46" s="318"/>
      <c r="CQ46" s="318"/>
      <c r="CR46" s="318"/>
      <c r="CS46" s="318"/>
      <c r="CT46" s="318"/>
      <c r="CU46" s="318"/>
      <c r="CV46" s="318"/>
      <c r="CW46" s="318"/>
      <c r="CX46" s="318"/>
      <c r="CY46" s="318"/>
      <c r="CZ46" s="318"/>
      <c r="DA46" s="318"/>
      <c r="DB46" s="318"/>
      <c r="DC46" s="318"/>
      <c r="DD46" s="318"/>
      <c r="DE46" s="318"/>
    </row>
    <row r="47" spans="1:109">
      <c r="A47" s="318"/>
      <c r="B47" s="318"/>
      <c r="C47" s="318"/>
      <c r="D47" s="318"/>
      <c r="E47" s="318"/>
      <c r="F47" s="318"/>
      <c r="G47" s="318"/>
      <c r="H47" s="318"/>
      <c r="I47" s="318"/>
      <c r="J47" s="318"/>
      <c r="K47" s="318"/>
      <c r="L47" s="318"/>
      <c r="M47" s="318"/>
      <c r="N47" s="318"/>
      <c r="O47" s="318"/>
      <c r="P47" s="319"/>
      <c r="Q47" s="319"/>
      <c r="R47" s="320"/>
      <c r="S47" s="318"/>
      <c r="T47" s="318"/>
      <c r="U47" s="318"/>
      <c r="V47" s="318"/>
      <c r="W47" s="318"/>
      <c r="X47" s="318"/>
      <c r="Y47" s="318"/>
      <c r="Z47" s="318"/>
      <c r="AA47" s="318"/>
      <c r="AB47" s="318"/>
      <c r="AC47" s="318"/>
      <c r="AD47" s="318"/>
      <c r="AE47" s="318"/>
      <c r="AF47" s="318"/>
      <c r="AG47" s="323"/>
      <c r="AH47" s="318"/>
      <c r="AI47" s="318"/>
      <c r="AJ47" s="318"/>
      <c r="AK47" s="318"/>
      <c r="AL47" s="318"/>
      <c r="AM47" s="318"/>
      <c r="AN47" s="318"/>
      <c r="AO47" s="321"/>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c r="CA47" s="318"/>
      <c r="CB47" s="318"/>
      <c r="CC47" s="318"/>
      <c r="CD47" s="318"/>
      <c r="CE47" s="318"/>
      <c r="CF47" s="318"/>
      <c r="CG47" s="318"/>
      <c r="CH47" s="318"/>
      <c r="CI47" s="318"/>
      <c r="CJ47" s="318"/>
      <c r="CK47" s="318"/>
      <c r="CL47" s="318"/>
      <c r="CM47" s="318"/>
      <c r="CN47" s="318"/>
      <c r="CO47" s="318"/>
      <c r="CP47" s="318"/>
      <c r="CQ47" s="318"/>
      <c r="CR47" s="318"/>
      <c r="CS47" s="318"/>
      <c r="CT47" s="318"/>
      <c r="CU47" s="318"/>
      <c r="CV47" s="318"/>
      <c r="CW47" s="318"/>
      <c r="CX47" s="318"/>
      <c r="CY47" s="318"/>
      <c r="CZ47" s="318"/>
      <c r="DA47" s="318"/>
      <c r="DB47" s="318"/>
      <c r="DC47" s="318"/>
      <c r="DD47" s="318"/>
      <c r="DE47" s="318"/>
    </row>
    <row r="48" spans="1:109">
      <c r="A48" s="318"/>
      <c r="B48" s="318"/>
      <c r="C48" s="318"/>
      <c r="D48" s="318"/>
      <c r="E48" s="318"/>
      <c r="F48" s="318"/>
      <c r="G48" s="318"/>
      <c r="H48" s="318"/>
      <c r="I48" s="318"/>
      <c r="J48" s="318"/>
      <c r="K48" s="318"/>
      <c r="L48" s="318"/>
      <c r="M48" s="318"/>
      <c r="N48" s="318"/>
      <c r="O48" s="318"/>
      <c r="P48" s="319"/>
      <c r="Q48" s="319"/>
      <c r="R48" s="320"/>
      <c r="S48" s="318"/>
      <c r="T48" s="318"/>
      <c r="U48" s="318"/>
      <c r="V48" s="318"/>
      <c r="W48" s="318"/>
      <c r="X48" s="318"/>
      <c r="Y48" s="318"/>
      <c r="Z48" s="318"/>
      <c r="AA48" s="318"/>
      <c r="AB48" s="318"/>
      <c r="AC48" s="318"/>
      <c r="AD48" s="318"/>
      <c r="AE48" s="318"/>
      <c r="AF48" s="318"/>
      <c r="AG48" s="323"/>
      <c r="AH48" s="318"/>
      <c r="AI48" s="318"/>
      <c r="AJ48" s="318"/>
      <c r="AK48" s="318"/>
      <c r="AL48" s="318"/>
      <c r="AM48" s="318"/>
      <c r="AN48" s="318"/>
      <c r="AO48" s="321"/>
      <c r="AP48" s="318"/>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c r="BO48" s="318"/>
      <c r="BP48" s="318"/>
      <c r="BQ48" s="318"/>
      <c r="BR48" s="318"/>
      <c r="BS48" s="318"/>
      <c r="BT48" s="318"/>
      <c r="BU48" s="318"/>
      <c r="BV48" s="318"/>
      <c r="BW48" s="318"/>
      <c r="BX48" s="318"/>
      <c r="BY48" s="318"/>
      <c r="BZ48" s="318"/>
      <c r="CA48" s="318"/>
      <c r="CB48" s="318"/>
      <c r="CC48" s="318"/>
      <c r="CD48" s="318"/>
      <c r="CE48" s="318"/>
      <c r="CF48" s="318"/>
      <c r="CG48" s="318"/>
      <c r="CH48" s="318"/>
      <c r="CI48" s="318"/>
      <c r="CJ48" s="318"/>
      <c r="CK48" s="318"/>
      <c r="CL48" s="318"/>
      <c r="CM48" s="318"/>
      <c r="CN48" s="318"/>
      <c r="CO48" s="318"/>
      <c r="CP48" s="318"/>
      <c r="CQ48" s="318"/>
      <c r="CR48" s="318"/>
      <c r="CS48" s="318"/>
      <c r="CT48" s="318"/>
      <c r="CU48" s="318"/>
      <c r="CV48" s="318"/>
      <c r="CW48" s="318"/>
      <c r="CX48" s="318"/>
      <c r="CY48" s="318"/>
      <c r="CZ48" s="318"/>
      <c r="DA48" s="318"/>
      <c r="DB48" s="318"/>
      <c r="DC48" s="318"/>
      <c r="DD48" s="318"/>
      <c r="DE48" s="318"/>
    </row>
    <row r="49" spans="1:109">
      <c r="A49" s="318"/>
      <c r="B49" s="318"/>
      <c r="C49" s="318"/>
      <c r="D49" s="318"/>
      <c r="E49" s="318"/>
      <c r="F49" s="318"/>
      <c r="G49" s="318"/>
      <c r="H49" s="318"/>
      <c r="I49" s="318"/>
      <c r="J49" s="318"/>
      <c r="K49" s="318"/>
      <c r="L49" s="318"/>
      <c r="M49" s="318"/>
      <c r="N49" s="318"/>
      <c r="O49" s="318"/>
      <c r="P49" s="319"/>
      <c r="Q49" s="319"/>
      <c r="R49" s="320"/>
      <c r="S49" s="318"/>
      <c r="T49" s="318"/>
      <c r="U49" s="318"/>
      <c r="V49" s="318"/>
      <c r="W49" s="318"/>
      <c r="X49" s="318"/>
      <c r="Y49" s="318"/>
      <c r="Z49" s="318"/>
      <c r="AA49" s="318"/>
      <c r="AB49" s="318"/>
      <c r="AC49" s="318"/>
      <c r="AD49" s="318"/>
      <c r="AE49" s="318"/>
      <c r="AF49" s="318"/>
      <c r="AG49" s="323"/>
      <c r="AH49" s="318"/>
      <c r="AI49" s="318"/>
      <c r="AJ49" s="318"/>
      <c r="AK49" s="318"/>
      <c r="AL49" s="318"/>
      <c r="AM49" s="318"/>
      <c r="AN49" s="318"/>
      <c r="AO49" s="321"/>
      <c r="AP49" s="318"/>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18"/>
      <c r="BM49" s="318"/>
      <c r="BN49" s="318"/>
      <c r="BO49" s="318"/>
      <c r="BP49" s="318"/>
      <c r="BQ49" s="318"/>
      <c r="BR49" s="318"/>
      <c r="BS49" s="318"/>
      <c r="BT49" s="318"/>
      <c r="BU49" s="318"/>
      <c r="BV49" s="318"/>
      <c r="BW49" s="318"/>
      <c r="BX49" s="318"/>
      <c r="BY49" s="318"/>
      <c r="BZ49" s="318"/>
      <c r="CA49" s="318"/>
      <c r="CB49" s="318"/>
      <c r="CC49" s="318"/>
      <c r="CD49" s="318"/>
      <c r="CE49" s="318"/>
      <c r="CF49" s="318"/>
      <c r="CG49" s="318"/>
      <c r="CH49" s="318"/>
      <c r="CI49" s="318"/>
      <c r="CJ49" s="318"/>
      <c r="CK49" s="318"/>
      <c r="CL49" s="318"/>
      <c r="CM49" s="318"/>
      <c r="CN49" s="318"/>
      <c r="CO49" s="318"/>
      <c r="CP49" s="318"/>
      <c r="CQ49" s="318"/>
      <c r="CR49" s="318"/>
      <c r="CS49" s="318"/>
      <c r="CT49" s="318"/>
      <c r="CU49" s="318"/>
      <c r="CV49" s="318"/>
      <c r="CW49" s="318"/>
      <c r="CX49" s="318"/>
      <c r="CY49" s="318"/>
      <c r="CZ49" s="318"/>
      <c r="DA49" s="318"/>
      <c r="DB49" s="318"/>
      <c r="DC49" s="318"/>
      <c r="DD49" s="318"/>
      <c r="DE49" s="318"/>
    </row>
    <row r="50" spans="1:109">
      <c r="A50" s="318"/>
      <c r="B50" s="318"/>
      <c r="C50" s="318"/>
      <c r="D50" s="318"/>
      <c r="E50" s="318"/>
      <c r="F50" s="318"/>
      <c r="G50" s="318"/>
      <c r="H50" s="318"/>
      <c r="I50" s="318"/>
      <c r="J50" s="318"/>
      <c r="K50" s="318"/>
      <c r="L50" s="318"/>
      <c r="M50" s="318"/>
      <c r="N50" s="318"/>
      <c r="O50" s="318"/>
      <c r="P50" s="319"/>
      <c r="Q50" s="319"/>
      <c r="R50" s="320"/>
      <c r="S50" s="318"/>
      <c r="T50" s="318"/>
      <c r="U50" s="318"/>
      <c r="V50" s="318"/>
      <c r="W50" s="318"/>
      <c r="X50" s="318"/>
      <c r="Y50" s="318"/>
      <c r="Z50" s="318"/>
      <c r="AA50" s="318"/>
      <c r="AB50" s="318"/>
      <c r="AC50" s="318"/>
      <c r="AD50" s="318"/>
      <c r="AE50" s="318"/>
      <c r="AF50" s="318"/>
      <c r="AG50" s="323"/>
      <c r="AH50" s="318"/>
      <c r="AI50" s="318"/>
      <c r="AJ50" s="318"/>
      <c r="AK50" s="318"/>
      <c r="AL50" s="318"/>
      <c r="AM50" s="318"/>
      <c r="AN50" s="318"/>
      <c r="AO50" s="321"/>
      <c r="AP50" s="318"/>
      <c r="AQ50" s="318"/>
      <c r="AR50" s="318"/>
      <c r="AS50" s="318"/>
      <c r="AT50" s="318"/>
      <c r="AU50" s="318"/>
      <c r="AV50" s="318"/>
      <c r="AW50" s="318"/>
      <c r="AX50" s="318"/>
      <c r="AY50" s="318"/>
      <c r="AZ50" s="318"/>
      <c r="BA50" s="318"/>
      <c r="BB50" s="318"/>
      <c r="BC50" s="318"/>
      <c r="BD50" s="318"/>
      <c r="BE50" s="318"/>
      <c r="BF50" s="318"/>
      <c r="BG50" s="318"/>
      <c r="BH50" s="318"/>
      <c r="BI50" s="318"/>
      <c r="BJ50" s="318"/>
      <c r="BK50" s="318"/>
      <c r="BL50" s="318"/>
      <c r="BM50" s="318"/>
      <c r="BN50" s="318"/>
      <c r="BO50" s="318"/>
      <c r="BP50" s="318"/>
      <c r="BQ50" s="318"/>
      <c r="BR50" s="318"/>
      <c r="BS50" s="318"/>
      <c r="BT50" s="318"/>
      <c r="BU50" s="318"/>
      <c r="BV50" s="318"/>
      <c r="BW50" s="318"/>
      <c r="BX50" s="318"/>
      <c r="BY50" s="318"/>
      <c r="BZ50" s="318"/>
      <c r="CA50" s="318"/>
      <c r="CB50" s="318"/>
      <c r="CC50" s="318"/>
      <c r="CD50" s="318"/>
      <c r="CE50" s="318"/>
      <c r="CF50" s="318"/>
      <c r="CG50" s="318"/>
      <c r="CH50" s="318"/>
      <c r="CI50" s="318"/>
      <c r="CJ50" s="318"/>
      <c r="CK50" s="318"/>
      <c r="CL50" s="318"/>
      <c r="CM50" s="318"/>
      <c r="CN50" s="318"/>
      <c r="CO50" s="318"/>
      <c r="CP50" s="318"/>
      <c r="CQ50" s="318"/>
      <c r="CR50" s="318"/>
      <c r="CS50" s="318"/>
      <c r="CT50" s="318"/>
      <c r="CU50" s="318"/>
      <c r="CV50" s="318"/>
      <c r="CW50" s="318"/>
      <c r="CX50" s="318"/>
      <c r="CY50" s="318"/>
      <c r="CZ50" s="318"/>
      <c r="DA50" s="318"/>
      <c r="DB50" s="318"/>
      <c r="DC50" s="318"/>
      <c r="DD50" s="318"/>
      <c r="DE50" s="318"/>
    </row>
    <row r="51" spans="1:109">
      <c r="A51" s="318"/>
      <c r="B51" s="318"/>
      <c r="C51" s="318"/>
      <c r="D51" s="318"/>
      <c r="E51" s="318"/>
      <c r="F51" s="318"/>
      <c r="G51" s="318"/>
      <c r="H51" s="318"/>
      <c r="I51" s="318"/>
      <c r="J51" s="318"/>
      <c r="K51" s="318"/>
      <c r="L51" s="318"/>
      <c r="M51" s="318"/>
      <c r="N51" s="318"/>
      <c r="O51" s="318"/>
      <c r="P51" s="319"/>
      <c r="Q51" s="319"/>
      <c r="R51" s="320"/>
      <c r="S51" s="318"/>
      <c r="T51" s="318"/>
      <c r="U51" s="318"/>
      <c r="V51" s="318"/>
      <c r="W51" s="318"/>
      <c r="X51" s="318"/>
      <c r="Y51" s="318"/>
      <c r="Z51" s="318"/>
      <c r="AA51" s="318"/>
      <c r="AB51" s="318"/>
      <c r="AC51" s="318"/>
      <c r="AD51" s="318"/>
      <c r="AE51" s="318"/>
      <c r="AF51" s="318"/>
      <c r="AG51" s="323"/>
      <c r="AH51" s="318"/>
      <c r="AI51" s="318"/>
      <c r="AJ51" s="318"/>
      <c r="AK51" s="318"/>
      <c r="AL51" s="318"/>
      <c r="AM51" s="318"/>
      <c r="AN51" s="318"/>
      <c r="AO51" s="321"/>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c r="BO51" s="318"/>
      <c r="BP51" s="318"/>
      <c r="BQ51" s="318"/>
      <c r="BR51" s="318"/>
      <c r="BS51" s="318"/>
      <c r="BT51" s="318"/>
      <c r="BU51" s="318"/>
      <c r="BV51" s="318"/>
      <c r="BW51" s="318"/>
      <c r="BX51" s="318"/>
      <c r="BY51" s="318"/>
      <c r="BZ51" s="318"/>
      <c r="CA51" s="318"/>
      <c r="CB51" s="318"/>
      <c r="CC51" s="318"/>
      <c r="CD51" s="318"/>
      <c r="CE51" s="318"/>
      <c r="CF51" s="318"/>
      <c r="CG51" s="318"/>
      <c r="CH51" s="318"/>
      <c r="CI51" s="318"/>
      <c r="CJ51" s="318"/>
      <c r="CK51" s="318"/>
      <c r="CL51" s="318"/>
      <c r="CM51" s="318"/>
      <c r="CN51" s="318"/>
      <c r="CO51" s="318"/>
      <c r="CP51" s="318"/>
      <c r="CQ51" s="318"/>
      <c r="CR51" s="318"/>
      <c r="CS51" s="318"/>
      <c r="CT51" s="318"/>
      <c r="CU51" s="318"/>
      <c r="CV51" s="318"/>
      <c r="CW51" s="318"/>
      <c r="CX51" s="318"/>
      <c r="CY51" s="318"/>
      <c r="CZ51" s="318"/>
      <c r="DA51" s="318"/>
      <c r="DB51" s="318"/>
      <c r="DC51" s="318"/>
      <c r="DD51" s="318"/>
      <c r="DE51" s="318"/>
    </row>
    <row r="52" spans="1:109">
      <c r="A52" s="318"/>
      <c r="B52" s="318"/>
      <c r="C52" s="318"/>
      <c r="D52" s="318"/>
      <c r="E52" s="318"/>
      <c r="F52" s="318"/>
      <c r="G52" s="318"/>
      <c r="H52" s="318"/>
      <c r="I52" s="318"/>
      <c r="J52" s="318"/>
      <c r="K52" s="318"/>
      <c r="L52" s="318"/>
      <c r="M52" s="318"/>
      <c r="N52" s="318"/>
      <c r="O52" s="318"/>
      <c r="P52" s="319"/>
      <c r="Q52" s="319"/>
      <c r="R52" s="320"/>
      <c r="S52" s="318"/>
      <c r="T52" s="318"/>
      <c r="U52" s="318"/>
      <c r="V52" s="318"/>
      <c r="W52" s="318"/>
      <c r="X52" s="318"/>
      <c r="Y52" s="318"/>
      <c r="Z52" s="318"/>
      <c r="AA52" s="318"/>
      <c r="AB52" s="318"/>
      <c r="AC52" s="318"/>
      <c r="AD52" s="318"/>
      <c r="AE52" s="318"/>
      <c r="AF52" s="318"/>
      <c r="AG52" s="324"/>
      <c r="AH52" s="318"/>
      <c r="AI52" s="318"/>
      <c r="AJ52" s="318"/>
      <c r="AK52" s="318"/>
      <c r="AL52" s="318"/>
      <c r="AM52" s="318"/>
      <c r="AN52" s="318"/>
      <c r="AO52" s="321"/>
      <c r="AP52" s="318"/>
      <c r="AQ52" s="318"/>
      <c r="AR52" s="318"/>
      <c r="AS52" s="318"/>
      <c r="AT52" s="318"/>
      <c r="AU52" s="318"/>
      <c r="AV52" s="318"/>
      <c r="AW52" s="318"/>
      <c r="AX52" s="318"/>
      <c r="AY52" s="318"/>
      <c r="AZ52" s="318"/>
      <c r="BA52" s="318"/>
      <c r="BB52" s="318"/>
      <c r="BC52" s="318"/>
      <c r="BD52" s="318"/>
      <c r="BE52" s="318"/>
      <c r="BF52" s="318"/>
      <c r="BG52" s="318"/>
      <c r="BH52" s="318"/>
      <c r="BI52" s="318"/>
      <c r="BJ52" s="318"/>
      <c r="BK52" s="318"/>
      <c r="BL52" s="318"/>
      <c r="BM52" s="318"/>
      <c r="BN52" s="318"/>
      <c r="BO52" s="318"/>
      <c r="BP52" s="318"/>
      <c r="BQ52" s="318"/>
      <c r="BR52" s="318"/>
      <c r="BS52" s="318"/>
      <c r="BT52" s="318"/>
      <c r="BU52" s="318"/>
      <c r="BV52" s="318"/>
      <c r="BW52" s="318"/>
      <c r="BX52" s="318"/>
      <c r="BY52" s="318"/>
      <c r="BZ52" s="318"/>
      <c r="CA52" s="318"/>
      <c r="CB52" s="318"/>
      <c r="CC52" s="318"/>
      <c r="CD52" s="318"/>
      <c r="CE52" s="318"/>
      <c r="CF52" s="318"/>
      <c r="CG52" s="318"/>
      <c r="CH52" s="318"/>
      <c r="CI52" s="318"/>
      <c r="CJ52" s="318"/>
      <c r="CK52" s="318"/>
      <c r="CL52" s="318"/>
      <c r="CM52" s="318"/>
      <c r="CN52" s="318"/>
      <c r="CO52" s="318"/>
      <c r="CP52" s="318"/>
      <c r="CQ52" s="318"/>
      <c r="CR52" s="318"/>
      <c r="CS52" s="318"/>
      <c r="CT52" s="318"/>
      <c r="CU52" s="318"/>
      <c r="CV52" s="318"/>
      <c r="CW52" s="318"/>
      <c r="CX52" s="318"/>
      <c r="CY52" s="318"/>
      <c r="CZ52" s="318"/>
      <c r="DA52" s="318"/>
      <c r="DB52" s="318"/>
      <c r="DC52" s="318"/>
      <c r="DD52" s="318"/>
      <c r="DE52" s="318"/>
    </row>
    <row r="53" spans="1:109">
      <c r="A53" s="318"/>
      <c r="B53" s="318"/>
      <c r="C53" s="318"/>
      <c r="D53" s="318"/>
      <c r="E53" s="318"/>
      <c r="F53" s="318"/>
      <c r="G53" s="318"/>
      <c r="H53" s="318"/>
      <c r="I53" s="318"/>
      <c r="J53" s="318"/>
      <c r="K53" s="318"/>
      <c r="L53" s="318"/>
      <c r="M53" s="318"/>
      <c r="N53" s="318"/>
      <c r="O53" s="318"/>
      <c r="P53" s="319"/>
      <c r="Q53" s="319"/>
      <c r="R53" s="320"/>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21"/>
      <c r="AP53" s="318"/>
      <c r="AQ53" s="318"/>
      <c r="AR53" s="318"/>
      <c r="AS53" s="318"/>
      <c r="AT53" s="318"/>
      <c r="AU53" s="318"/>
      <c r="AV53" s="318"/>
      <c r="AW53" s="318"/>
      <c r="AX53" s="318"/>
      <c r="AY53" s="318"/>
      <c r="AZ53" s="318"/>
      <c r="BA53" s="318"/>
      <c r="BB53" s="318"/>
      <c r="BC53" s="318"/>
      <c r="BD53" s="318"/>
      <c r="BE53" s="318"/>
      <c r="BF53" s="318"/>
      <c r="BG53" s="318"/>
      <c r="BH53" s="318"/>
      <c r="BI53" s="318"/>
      <c r="BJ53" s="318"/>
      <c r="BK53" s="318"/>
      <c r="BL53" s="318"/>
      <c r="BM53" s="318"/>
      <c r="BN53" s="318"/>
      <c r="BO53" s="318"/>
      <c r="BP53" s="318"/>
      <c r="BQ53" s="318"/>
      <c r="BR53" s="318"/>
      <c r="BS53" s="318"/>
      <c r="BT53" s="318"/>
      <c r="BU53" s="318"/>
      <c r="BV53" s="318"/>
      <c r="BW53" s="318"/>
      <c r="BX53" s="318"/>
      <c r="BY53" s="318"/>
      <c r="BZ53" s="318"/>
      <c r="CA53" s="318"/>
      <c r="CB53" s="318"/>
      <c r="CC53" s="318"/>
      <c r="CD53" s="318"/>
      <c r="CE53" s="318"/>
      <c r="CF53" s="318"/>
      <c r="CG53" s="318"/>
      <c r="CH53" s="318"/>
      <c r="CI53" s="318"/>
      <c r="CJ53" s="318"/>
      <c r="CK53" s="318"/>
      <c r="CL53" s="318"/>
      <c r="CM53" s="318"/>
      <c r="CN53" s="318"/>
      <c r="CO53" s="318"/>
      <c r="CP53" s="318"/>
      <c r="CQ53" s="318"/>
      <c r="CR53" s="318"/>
      <c r="CS53" s="318"/>
      <c r="CT53" s="318"/>
      <c r="CU53" s="318"/>
      <c r="CV53" s="318"/>
      <c r="CW53" s="318"/>
      <c r="CX53" s="318"/>
      <c r="CY53" s="318"/>
      <c r="CZ53" s="318"/>
      <c r="DA53" s="318"/>
      <c r="DB53" s="318"/>
      <c r="DC53" s="318"/>
      <c r="DD53" s="318"/>
      <c r="DE53" s="318"/>
    </row>
    <row r="54" spans="1:109">
      <c r="A54" s="318"/>
      <c r="B54" s="318"/>
      <c r="C54" s="318"/>
      <c r="D54" s="318"/>
      <c r="E54" s="318"/>
      <c r="F54" s="318"/>
      <c r="G54" s="318"/>
      <c r="H54" s="318"/>
      <c r="I54" s="318"/>
      <c r="J54" s="318"/>
      <c r="K54" s="318"/>
      <c r="L54" s="318"/>
      <c r="M54" s="318"/>
      <c r="N54" s="318"/>
      <c r="O54" s="318"/>
      <c r="P54" s="319"/>
      <c r="Q54" s="319"/>
      <c r="R54" s="320"/>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21"/>
      <c r="AP54" s="318"/>
      <c r="AQ54" s="318"/>
      <c r="AR54" s="318"/>
      <c r="AS54" s="318"/>
      <c r="AT54" s="318"/>
      <c r="AU54" s="318"/>
      <c r="AV54" s="318"/>
      <c r="AW54" s="318"/>
      <c r="AX54" s="318"/>
      <c r="AY54" s="318"/>
      <c r="AZ54" s="318"/>
      <c r="BA54" s="318"/>
      <c r="BB54" s="318"/>
      <c r="BC54" s="318"/>
      <c r="BD54" s="318"/>
      <c r="BE54" s="318"/>
      <c r="BF54" s="318"/>
      <c r="BG54" s="318"/>
      <c r="BH54" s="318"/>
      <c r="BI54" s="318"/>
      <c r="BJ54" s="318"/>
      <c r="BK54" s="318"/>
      <c r="BL54" s="318"/>
      <c r="BM54" s="318"/>
      <c r="BN54" s="318"/>
      <c r="BO54" s="318"/>
      <c r="BP54" s="318"/>
      <c r="BQ54" s="318"/>
      <c r="BR54" s="318"/>
      <c r="BS54" s="318"/>
      <c r="BT54" s="318"/>
      <c r="BU54" s="318"/>
      <c r="BV54" s="318"/>
      <c r="BW54" s="318"/>
      <c r="BX54" s="318"/>
      <c r="BY54" s="318"/>
      <c r="BZ54" s="318"/>
      <c r="CA54" s="318"/>
      <c r="CB54" s="318"/>
      <c r="CC54" s="318"/>
      <c r="CD54" s="318"/>
      <c r="CE54" s="318"/>
      <c r="CF54" s="318"/>
      <c r="CG54" s="318"/>
      <c r="CH54" s="318"/>
      <c r="CI54" s="318"/>
      <c r="CJ54" s="318"/>
      <c r="CK54" s="318"/>
      <c r="CL54" s="318"/>
      <c r="CM54" s="318"/>
      <c r="CN54" s="318"/>
      <c r="CO54" s="318"/>
      <c r="CP54" s="318"/>
      <c r="CQ54" s="318"/>
      <c r="CR54" s="318"/>
      <c r="CS54" s="318"/>
      <c r="CT54" s="318"/>
      <c r="CU54" s="318"/>
      <c r="CV54" s="318"/>
      <c r="CW54" s="318"/>
      <c r="CX54" s="318"/>
      <c r="CY54" s="318"/>
      <c r="CZ54" s="318"/>
      <c r="DA54" s="318"/>
      <c r="DB54" s="318"/>
      <c r="DC54" s="318"/>
      <c r="DD54" s="318"/>
      <c r="DE54" s="318"/>
    </row>
    <row r="55" spans="1:109">
      <c r="A55" s="318"/>
      <c r="B55" s="318"/>
      <c r="C55" s="318"/>
      <c r="D55" s="318"/>
      <c r="E55" s="318"/>
      <c r="F55" s="318"/>
      <c r="G55" s="318"/>
      <c r="H55" s="318"/>
      <c r="I55" s="318"/>
      <c r="J55" s="318"/>
      <c r="K55" s="318"/>
      <c r="L55" s="318"/>
      <c r="M55" s="318"/>
      <c r="N55" s="318"/>
      <c r="O55" s="318"/>
      <c r="P55" s="319"/>
      <c r="Q55" s="319"/>
      <c r="R55" s="320"/>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21"/>
      <c r="AP55" s="318"/>
      <c r="AQ55" s="318"/>
      <c r="AR55" s="318"/>
      <c r="AS55" s="318"/>
      <c r="AT55" s="318"/>
      <c r="AU55" s="318"/>
      <c r="AV55" s="318"/>
      <c r="AW55" s="318"/>
      <c r="AX55" s="318"/>
      <c r="AY55" s="318"/>
      <c r="AZ55" s="318"/>
      <c r="BA55" s="318"/>
      <c r="BB55" s="318"/>
      <c r="BC55" s="318"/>
      <c r="BD55" s="318"/>
      <c r="BE55" s="318"/>
      <c r="BF55" s="318"/>
      <c r="BG55" s="318"/>
      <c r="BH55" s="318"/>
      <c r="BI55" s="318"/>
      <c r="BJ55" s="318"/>
      <c r="BK55" s="318"/>
      <c r="BL55" s="318"/>
      <c r="BM55" s="318"/>
      <c r="BN55" s="318"/>
      <c r="BO55" s="318"/>
      <c r="BP55" s="318"/>
      <c r="BQ55" s="318"/>
      <c r="BR55" s="318"/>
      <c r="BS55" s="318"/>
      <c r="BT55" s="318"/>
      <c r="BU55" s="318"/>
      <c r="BV55" s="318"/>
      <c r="BW55" s="318"/>
      <c r="BX55" s="318"/>
      <c r="BY55" s="318"/>
      <c r="BZ55" s="318"/>
      <c r="CA55" s="318"/>
      <c r="CB55" s="318"/>
      <c r="CC55" s="318"/>
      <c r="CD55" s="318"/>
      <c r="CE55" s="318"/>
      <c r="CF55" s="318"/>
      <c r="CG55" s="318"/>
      <c r="CH55" s="318"/>
      <c r="CI55" s="318"/>
      <c r="CJ55" s="318"/>
      <c r="CK55" s="318"/>
      <c r="CL55" s="318"/>
      <c r="CM55" s="318"/>
      <c r="CN55" s="318"/>
      <c r="CO55" s="318"/>
      <c r="CP55" s="318"/>
      <c r="CQ55" s="318"/>
      <c r="CR55" s="318"/>
      <c r="CS55" s="318"/>
      <c r="CT55" s="318"/>
      <c r="CU55" s="318"/>
      <c r="CV55" s="318"/>
      <c r="CW55" s="318"/>
      <c r="CX55" s="318"/>
      <c r="CY55" s="318"/>
      <c r="CZ55" s="318"/>
      <c r="DA55" s="318"/>
      <c r="DB55" s="318"/>
      <c r="DC55" s="318"/>
      <c r="DD55" s="318"/>
      <c r="DE55" s="318"/>
    </row>
    <row r="56" spans="1:109">
      <c r="A56" s="318"/>
      <c r="B56" s="318"/>
      <c r="C56" s="318"/>
      <c r="D56" s="318"/>
      <c r="E56" s="318"/>
      <c r="F56" s="318"/>
      <c r="G56" s="318"/>
      <c r="H56" s="318"/>
      <c r="I56" s="318"/>
      <c r="J56" s="318"/>
      <c r="K56" s="318"/>
      <c r="L56" s="318"/>
      <c r="M56" s="318"/>
      <c r="N56" s="318"/>
      <c r="O56" s="318"/>
      <c r="P56" s="319"/>
      <c r="Q56" s="319"/>
      <c r="R56" s="320"/>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21"/>
      <c r="AP56" s="318"/>
      <c r="AQ56" s="318"/>
      <c r="AR56" s="318"/>
      <c r="AS56" s="318"/>
      <c r="AT56" s="318"/>
      <c r="AU56" s="318"/>
      <c r="AV56" s="318"/>
      <c r="AW56" s="318"/>
      <c r="AX56" s="318"/>
      <c r="AY56" s="318"/>
      <c r="AZ56" s="318"/>
      <c r="BA56" s="318"/>
      <c r="BB56" s="318"/>
      <c r="BC56" s="318"/>
      <c r="BD56" s="318"/>
      <c r="BE56" s="318"/>
      <c r="BF56" s="318"/>
      <c r="BG56" s="318"/>
      <c r="BH56" s="318"/>
      <c r="BI56" s="318"/>
      <c r="BJ56" s="318"/>
      <c r="BK56" s="318"/>
      <c r="BL56" s="318"/>
      <c r="BM56" s="318"/>
      <c r="BN56" s="318"/>
      <c r="BO56" s="318"/>
      <c r="BP56" s="318"/>
      <c r="BQ56" s="318"/>
      <c r="BR56" s="318"/>
      <c r="BS56" s="318"/>
      <c r="BT56" s="318"/>
      <c r="BU56" s="318"/>
      <c r="BV56" s="318"/>
      <c r="BW56" s="318"/>
      <c r="BX56" s="318"/>
      <c r="BY56" s="318"/>
      <c r="BZ56" s="318"/>
      <c r="CA56" s="318"/>
      <c r="CB56" s="318"/>
      <c r="CC56" s="318"/>
      <c r="CD56" s="318"/>
      <c r="CE56" s="318"/>
      <c r="CF56" s="318"/>
      <c r="CG56" s="318"/>
      <c r="CH56" s="318"/>
      <c r="CI56" s="318"/>
      <c r="CJ56" s="318"/>
      <c r="CK56" s="318"/>
      <c r="CL56" s="318"/>
      <c r="CM56" s="318"/>
      <c r="CN56" s="318"/>
      <c r="CO56" s="318"/>
      <c r="CP56" s="318"/>
      <c r="CQ56" s="318"/>
      <c r="CR56" s="318"/>
      <c r="CS56" s="318"/>
      <c r="CT56" s="318"/>
      <c r="CU56" s="318"/>
      <c r="CV56" s="318"/>
      <c r="CW56" s="318"/>
      <c r="CX56" s="318"/>
      <c r="CY56" s="318"/>
      <c r="CZ56" s="318"/>
      <c r="DA56" s="318"/>
      <c r="DB56" s="318"/>
      <c r="DC56" s="318"/>
      <c r="DD56" s="318"/>
      <c r="DE56" s="318"/>
    </row>
    <row r="57" spans="1:109">
      <c r="A57" s="318"/>
      <c r="B57" s="318"/>
      <c r="C57" s="318"/>
      <c r="D57" s="318"/>
      <c r="E57" s="318"/>
      <c r="F57" s="318"/>
      <c r="G57" s="318"/>
      <c r="H57" s="318"/>
      <c r="I57" s="318"/>
      <c r="J57" s="318"/>
      <c r="K57" s="318"/>
      <c r="L57" s="318"/>
      <c r="M57" s="318"/>
      <c r="N57" s="318"/>
      <c r="O57" s="318"/>
      <c r="P57" s="319"/>
      <c r="Q57" s="319"/>
      <c r="R57" s="320"/>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21"/>
      <c r="AP57" s="318"/>
      <c r="AQ57" s="318"/>
      <c r="AR57" s="318"/>
      <c r="AS57" s="318"/>
      <c r="AT57" s="318"/>
      <c r="AU57" s="318"/>
      <c r="AV57" s="318"/>
      <c r="AW57" s="318"/>
      <c r="AX57" s="318"/>
      <c r="AY57" s="318"/>
      <c r="AZ57" s="318"/>
      <c r="BA57" s="318"/>
      <c r="BB57" s="318"/>
      <c r="BC57" s="318"/>
      <c r="BD57" s="318"/>
      <c r="BE57" s="318"/>
      <c r="BF57" s="318"/>
      <c r="BG57" s="318"/>
      <c r="BH57" s="318"/>
      <c r="BI57" s="318"/>
      <c r="BJ57" s="318"/>
      <c r="BK57" s="318"/>
      <c r="BL57" s="318"/>
      <c r="BM57" s="318"/>
      <c r="BN57" s="318"/>
      <c r="BO57" s="318"/>
      <c r="BP57" s="318"/>
      <c r="BQ57" s="318"/>
      <c r="BR57" s="318"/>
      <c r="BS57" s="318"/>
      <c r="BT57" s="318"/>
      <c r="BU57" s="318"/>
      <c r="BV57" s="318"/>
      <c r="BW57" s="318"/>
      <c r="BX57" s="318"/>
      <c r="BY57" s="318"/>
      <c r="BZ57" s="318"/>
      <c r="CA57" s="318"/>
      <c r="CB57" s="318"/>
      <c r="CC57" s="318"/>
      <c r="CD57" s="318"/>
      <c r="CE57" s="318"/>
      <c r="CF57" s="318"/>
      <c r="CG57" s="318"/>
      <c r="CH57" s="318"/>
      <c r="CI57" s="318"/>
      <c r="CJ57" s="318"/>
      <c r="CK57" s="318"/>
      <c r="CL57" s="318"/>
      <c r="CM57" s="318"/>
      <c r="CN57" s="318"/>
      <c r="CO57" s="318"/>
      <c r="CP57" s="318"/>
      <c r="CQ57" s="318"/>
      <c r="CR57" s="318"/>
      <c r="CS57" s="318"/>
      <c r="CT57" s="318"/>
      <c r="CU57" s="318"/>
      <c r="CV57" s="318"/>
      <c r="CW57" s="318"/>
      <c r="CX57" s="318"/>
      <c r="CY57" s="318"/>
      <c r="CZ57" s="318"/>
      <c r="DA57" s="318"/>
      <c r="DB57" s="318"/>
      <c r="DC57" s="318"/>
      <c r="DD57" s="318"/>
      <c r="DE57" s="318"/>
    </row>
    <row r="58" spans="1:109">
      <c r="A58" s="318"/>
      <c r="B58" s="318"/>
      <c r="C58" s="318"/>
      <c r="D58" s="318"/>
      <c r="E58" s="318"/>
      <c r="F58" s="318"/>
      <c r="G58" s="318"/>
      <c r="H58" s="318"/>
      <c r="I58" s="318"/>
      <c r="J58" s="318"/>
      <c r="K58" s="318"/>
      <c r="L58" s="318"/>
      <c r="M58" s="318"/>
      <c r="N58" s="318"/>
      <c r="O58" s="318"/>
      <c r="P58" s="319"/>
      <c r="Q58" s="319"/>
      <c r="R58" s="320"/>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21"/>
      <c r="AP58" s="318"/>
      <c r="AQ58" s="318"/>
      <c r="AR58" s="318"/>
      <c r="AS58" s="318"/>
      <c r="AT58" s="318"/>
      <c r="AU58" s="318"/>
      <c r="AV58" s="318"/>
      <c r="AW58" s="318"/>
      <c r="AX58" s="318"/>
      <c r="AY58" s="318"/>
      <c r="AZ58" s="318"/>
      <c r="BA58" s="318"/>
      <c r="BB58" s="318"/>
      <c r="BC58" s="318"/>
      <c r="BD58" s="318"/>
      <c r="BE58" s="318"/>
      <c r="BF58" s="318"/>
      <c r="BG58" s="318"/>
      <c r="BH58" s="318"/>
      <c r="BI58" s="318"/>
      <c r="BJ58" s="318"/>
      <c r="BK58" s="318"/>
      <c r="BL58" s="318"/>
      <c r="BM58" s="318"/>
      <c r="BN58" s="318"/>
      <c r="BO58" s="318"/>
      <c r="BP58" s="318"/>
      <c r="BQ58" s="318"/>
      <c r="BR58" s="318"/>
      <c r="BS58" s="318"/>
      <c r="BT58" s="318"/>
      <c r="BU58" s="318"/>
      <c r="BV58" s="318"/>
      <c r="BW58" s="318"/>
      <c r="BX58" s="318"/>
      <c r="BY58" s="318"/>
      <c r="BZ58" s="318"/>
      <c r="CA58" s="318"/>
      <c r="CB58" s="318"/>
      <c r="CC58" s="318"/>
      <c r="CD58" s="318"/>
      <c r="CE58" s="318"/>
      <c r="CF58" s="318"/>
      <c r="CG58" s="318"/>
      <c r="CH58" s="318"/>
      <c r="CI58" s="318"/>
      <c r="CJ58" s="318"/>
      <c r="CK58" s="318"/>
      <c r="CL58" s="318"/>
      <c r="CM58" s="318"/>
      <c r="CN58" s="318"/>
      <c r="CO58" s="318"/>
      <c r="CP58" s="318"/>
      <c r="CQ58" s="318"/>
      <c r="CR58" s="318"/>
      <c r="CS58" s="318"/>
      <c r="CT58" s="318"/>
      <c r="CU58" s="318"/>
      <c r="CV58" s="318"/>
      <c r="CW58" s="318"/>
      <c r="CX58" s="318"/>
      <c r="CY58" s="318"/>
      <c r="CZ58" s="318"/>
      <c r="DA58" s="318"/>
      <c r="DB58" s="318"/>
      <c r="DC58" s="318"/>
      <c r="DD58" s="318"/>
      <c r="DE58" s="318"/>
    </row>
    <row r="59" spans="1:109">
      <c r="A59" s="318"/>
      <c r="B59" s="318"/>
      <c r="C59" s="318"/>
      <c r="D59" s="318"/>
      <c r="E59" s="318"/>
      <c r="F59" s="318"/>
      <c r="G59" s="318"/>
      <c r="H59" s="318"/>
      <c r="I59" s="318"/>
      <c r="J59" s="318"/>
      <c r="K59" s="318"/>
      <c r="L59" s="318"/>
      <c r="M59" s="318"/>
      <c r="N59" s="318"/>
      <c r="O59" s="318"/>
      <c r="P59" s="319"/>
      <c r="Q59" s="319"/>
      <c r="R59" s="320"/>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21"/>
      <c r="AP59" s="318"/>
      <c r="AQ59" s="318"/>
      <c r="AR59" s="318"/>
      <c r="AS59" s="318"/>
      <c r="AT59" s="318"/>
      <c r="AU59" s="318"/>
      <c r="AV59" s="318"/>
      <c r="AW59" s="318"/>
      <c r="AX59" s="318"/>
      <c r="AY59" s="318"/>
      <c r="AZ59" s="318"/>
      <c r="BA59" s="318"/>
      <c r="BB59" s="318"/>
      <c r="BC59" s="318"/>
      <c r="BD59" s="318"/>
      <c r="BE59" s="318"/>
      <c r="BF59" s="318"/>
      <c r="BG59" s="318"/>
      <c r="BH59" s="318"/>
      <c r="BI59" s="318"/>
      <c r="BJ59" s="318"/>
      <c r="BK59" s="318"/>
      <c r="BL59" s="318"/>
      <c r="BM59" s="318"/>
      <c r="BN59" s="318"/>
      <c r="BO59" s="318"/>
      <c r="BP59" s="318"/>
      <c r="BQ59" s="318"/>
      <c r="BR59" s="318"/>
      <c r="BS59" s="318"/>
      <c r="BT59" s="318"/>
      <c r="BU59" s="318"/>
      <c r="BV59" s="318"/>
      <c r="BW59" s="318"/>
      <c r="BX59" s="318"/>
      <c r="BY59" s="318"/>
      <c r="BZ59" s="318"/>
      <c r="CA59" s="318"/>
      <c r="CB59" s="318"/>
      <c r="CC59" s="318"/>
      <c r="CD59" s="318"/>
      <c r="CE59" s="318"/>
      <c r="CF59" s="318"/>
      <c r="CG59" s="318"/>
      <c r="CH59" s="318"/>
      <c r="CI59" s="318"/>
      <c r="CJ59" s="318"/>
      <c r="CK59" s="318"/>
      <c r="CL59" s="318"/>
      <c r="CM59" s="318"/>
      <c r="CN59" s="318"/>
      <c r="CO59" s="318"/>
      <c r="CP59" s="318"/>
      <c r="CQ59" s="318"/>
      <c r="CR59" s="318"/>
      <c r="CS59" s="318"/>
      <c r="CT59" s="318"/>
      <c r="CU59" s="318"/>
      <c r="CV59" s="318"/>
      <c r="CW59" s="318"/>
      <c r="CX59" s="318"/>
      <c r="CY59" s="318"/>
      <c r="CZ59" s="318"/>
      <c r="DA59" s="318"/>
      <c r="DB59" s="318"/>
      <c r="DC59" s="318"/>
      <c r="DD59" s="318"/>
      <c r="DE59" s="318"/>
    </row>
    <row r="60" spans="1:109">
      <c r="A60" s="318"/>
      <c r="B60" s="318"/>
      <c r="C60" s="318"/>
      <c r="D60" s="318"/>
      <c r="E60" s="318"/>
      <c r="F60" s="318"/>
      <c r="G60" s="318"/>
      <c r="H60" s="318"/>
      <c r="I60" s="318"/>
      <c r="J60" s="318"/>
      <c r="K60" s="318"/>
      <c r="L60" s="318"/>
      <c r="M60" s="318"/>
      <c r="N60" s="318"/>
      <c r="O60" s="318"/>
      <c r="P60" s="319"/>
      <c r="Q60" s="319"/>
      <c r="R60" s="320"/>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21"/>
      <c r="AP60" s="318"/>
      <c r="AQ60" s="318"/>
      <c r="AR60" s="318"/>
      <c r="AS60" s="318"/>
      <c r="AT60" s="318"/>
      <c r="AU60" s="318"/>
      <c r="AV60" s="318"/>
      <c r="AW60" s="318"/>
      <c r="AX60" s="318"/>
      <c r="AY60" s="318"/>
      <c r="AZ60" s="318"/>
      <c r="BA60" s="318"/>
      <c r="BB60" s="318"/>
      <c r="BC60" s="318"/>
      <c r="BD60" s="318"/>
      <c r="BE60" s="318"/>
      <c r="BF60" s="318"/>
      <c r="BG60" s="318"/>
      <c r="BH60" s="318"/>
      <c r="BI60" s="318"/>
      <c r="BJ60" s="318"/>
      <c r="BK60" s="318"/>
      <c r="BL60" s="318"/>
      <c r="BM60" s="318"/>
      <c r="BN60" s="318"/>
      <c r="BO60" s="318"/>
      <c r="BP60" s="318"/>
      <c r="BQ60" s="318"/>
      <c r="BR60" s="318"/>
      <c r="BS60" s="318"/>
      <c r="BT60" s="318"/>
      <c r="BU60" s="318"/>
      <c r="BV60" s="318"/>
      <c r="BW60" s="318"/>
      <c r="BX60" s="318"/>
      <c r="BY60" s="318"/>
      <c r="BZ60" s="318"/>
      <c r="CA60" s="318"/>
      <c r="CB60" s="318"/>
      <c r="CC60" s="318"/>
      <c r="CD60" s="318"/>
      <c r="CE60" s="318"/>
      <c r="CF60" s="318"/>
      <c r="CG60" s="318"/>
      <c r="CH60" s="318"/>
      <c r="CI60" s="318"/>
      <c r="CJ60" s="318"/>
      <c r="CK60" s="318"/>
      <c r="CL60" s="318"/>
      <c r="CM60" s="318"/>
      <c r="CN60" s="318"/>
      <c r="CO60" s="318"/>
      <c r="CP60" s="318"/>
      <c r="CQ60" s="318"/>
      <c r="CR60" s="318"/>
      <c r="CS60" s="318"/>
      <c r="CT60" s="318"/>
      <c r="CU60" s="318"/>
      <c r="CV60" s="318"/>
      <c r="CW60" s="318"/>
      <c r="CX60" s="318"/>
      <c r="CY60" s="318"/>
      <c r="CZ60" s="318"/>
      <c r="DA60" s="318"/>
      <c r="DB60" s="318"/>
      <c r="DC60" s="318"/>
      <c r="DD60" s="318"/>
      <c r="DE60" s="318"/>
    </row>
    <row r="61" spans="1:109">
      <c r="A61" s="318"/>
      <c r="B61" s="318"/>
      <c r="C61" s="318"/>
      <c r="D61" s="318"/>
      <c r="E61" s="318"/>
      <c r="F61" s="318"/>
      <c r="G61" s="318"/>
      <c r="H61" s="318"/>
      <c r="I61" s="318"/>
      <c r="J61" s="318"/>
      <c r="K61" s="318"/>
      <c r="L61" s="318"/>
      <c r="M61" s="318"/>
      <c r="N61" s="318"/>
      <c r="O61" s="318"/>
      <c r="P61" s="319"/>
      <c r="Q61" s="319"/>
      <c r="R61" s="320"/>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21"/>
      <c r="AP61" s="318"/>
      <c r="AQ61" s="318"/>
      <c r="AR61" s="318"/>
      <c r="AS61" s="318"/>
      <c r="AT61" s="318"/>
      <c r="AU61" s="318"/>
      <c r="AV61" s="318"/>
      <c r="AW61" s="318"/>
      <c r="AX61" s="318"/>
      <c r="AY61" s="318"/>
      <c r="AZ61" s="318"/>
      <c r="BA61" s="318"/>
      <c r="BB61" s="318"/>
      <c r="BC61" s="318"/>
      <c r="BD61" s="318"/>
      <c r="BE61" s="318"/>
      <c r="BF61" s="318"/>
      <c r="BG61" s="318"/>
      <c r="BH61" s="318"/>
      <c r="BI61" s="318"/>
      <c r="BJ61" s="318"/>
      <c r="BK61" s="318"/>
      <c r="BL61" s="318"/>
      <c r="BM61" s="318"/>
      <c r="BN61" s="318"/>
      <c r="BO61" s="318"/>
      <c r="BP61" s="318"/>
      <c r="BQ61" s="318"/>
      <c r="BR61" s="318"/>
      <c r="BS61" s="318"/>
      <c r="BT61" s="318"/>
      <c r="BU61" s="318"/>
      <c r="BV61" s="318"/>
      <c r="BW61" s="318"/>
      <c r="BX61" s="318"/>
      <c r="BY61" s="318"/>
      <c r="BZ61" s="318"/>
      <c r="CA61" s="318"/>
      <c r="CB61" s="318"/>
      <c r="CC61" s="318"/>
      <c r="CD61" s="318"/>
      <c r="CE61" s="318"/>
      <c r="CF61" s="318"/>
      <c r="CG61" s="318"/>
      <c r="CH61" s="318"/>
      <c r="CI61" s="318"/>
      <c r="CJ61" s="318"/>
      <c r="CK61" s="318"/>
      <c r="CL61" s="318"/>
      <c r="CM61" s="318"/>
      <c r="CN61" s="318"/>
      <c r="CO61" s="318"/>
      <c r="CP61" s="318"/>
      <c r="CQ61" s="318"/>
      <c r="CR61" s="318"/>
      <c r="CS61" s="318"/>
      <c r="CT61" s="318"/>
      <c r="CU61" s="318"/>
      <c r="CV61" s="318"/>
      <c r="CW61" s="318"/>
      <c r="CX61" s="318"/>
      <c r="CY61" s="318"/>
      <c r="CZ61" s="318"/>
      <c r="DA61" s="318"/>
      <c r="DB61" s="318"/>
      <c r="DC61" s="318"/>
      <c r="DD61" s="318"/>
      <c r="DE61" s="318"/>
    </row>
    <row r="62" spans="1:109">
      <c r="A62" s="318"/>
      <c r="B62" s="318"/>
      <c r="C62" s="318"/>
      <c r="D62" s="318"/>
      <c r="E62" s="318"/>
      <c r="F62" s="318"/>
      <c r="G62" s="318"/>
      <c r="H62" s="318"/>
      <c r="I62" s="318"/>
      <c r="J62" s="318"/>
      <c r="K62" s="318"/>
      <c r="L62" s="318"/>
      <c r="M62" s="318"/>
      <c r="N62" s="318"/>
      <c r="O62" s="318"/>
      <c r="P62" s="319"/>
      <c r="Q62" s="319"/>
      <c r="R62" s="320"/>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21"/>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8"/>
      <c r="CC62" s="318"/>
      <c r="CD62" s="318"/>
      <c r="CE62" s="318"/>
      <c r="CF62" s="318"/>
      <c r="CG62" s="318"/>
      <c r="CH62" s="318"/>
      <c r="CI62" s="318"/>
      <c r="CJ62" s="318"/>
      <c r="CK62" s="318"/>
      <c r="CL62" s="318"/>
      <c r="CM62" s="318"/>
      <c r="CN62" s="318"/>
      <c r="CO62" s="318"/>
      <c r="CP62" s="318"/>
      <c r="CQ62" s="318"/>
      <c r="CR62" s="318"/>
      <c r="CS62" s="318"/>
      <c r="CT62" s="318"/>
      <c r="CU62" s="318"/>
      <c r="CV62" s="318"/>
      <c r="CW62" s="318"/>
      <c r="CX62" s="318"/>
      <c r="CY62" s="318"/>
      <c r="CZ62" s="318"/>
      <c r="DA62" s="318"/>
      <c r="DB62" s="318"/>
      <c r="DC62" s="318"/>
      <c r="DD62" s="318"/>
      <c r="DE62" s="318"/>
    </row>
    <row r="63" spans="1:109">
      <c r="A63" s="318"/>
      <c r="B63" s="318"/>
      <c r="C63" s="318"/>
      <c r="D63" s="318"/>
      <c r="E63" s="318"/>
      <c r="F63" s="318"/>
      <c r="G63" s="318"/>
      <c r="H63" s="318"/>
      <c r="I63" s="318"/>
      <c r="J63" s="318"/>
      <c r="K63" s="318"/>
      <c r="L63" s="318"/>
      <c r="M63" s="318"/>
      <c r="N63" s="318"/>
      <c r="O63" s="318"/>
      <c r="P63" s="319"/>
      <c r="Q63" s="319"/>
      <c r="R63" s="320"/>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21"/>
      <c r="AP63" s="318"/>
      <c r="AQ63" s="318"/>
      <c r="AR63" s="318"/>
      <c r="AS63" s="318"/>
      <c r="AT63" s="318"/>
      <c r="AU63" s="318"/>
      <c r="AV63" s="318"/>
      <c r="AW63" s="318"/>
      <c r="AX63" s="318"/>
      <c r="AY63" s="318"/>
      <c r="AZ63" s="318"/>
      <c r="BA63" s="318"/>
      <c r="BB63" s="318"/>
      <c r="BC63" s="318"/>
      <c r="BD63" s="318"/>
      <c r="BE63" s="318"/>
      <c r="BF63" s="318"/>
      <c r="BG63" s="318"/>
      <c r="BH63" s="318"/>
      <c r="BI63" s="318"/>
      <c r="BJ63" s="318"/>
      <c r="BK63" s="318"/>
      <c r="BL63" s="318"/>
      <c r="BM63" s="318"/>
      <c r="BN63" s="318"/>
      <c r="BO63" s="318"/>
      <c r="BP63" s="318"/>
      <c r="BQ63" s="318"/>
      <c r="BR63" s="318"/>
      <c r="BS63" s="318"/>
      <c r="BT63" s="318"/>
      <c r="BU63" s="318"/>
      <c r="BV63" s="318"/>
      <c r="BW63" s="318"/>
      <c r="BX63" s="318"/>
      <c r="BY63" s="318"/>
      <c r="BZ63" s="318"/>
      <c r="CA63" s="318"/>
      <c r="CB63" s="318"/>
      <c r="CC63" s="318"/>
      <c r="CD63" s="318"/>
      <c r="CE63" s="318"/>
      <c r="CF63" s="318"/>
      <c r="CG63" s="318"/>
      <c r="CH63" s="318"/>
      <c r="CI63" s="318"/>
      <c r="CJ63" s="318"/>
      <c r="CK63" s="318"/>
      <c r="CL63" s="318"/>
      <c r="CM63" s="318"/>
      <c r="CN63" s="318"/>
      <c r="CO63" s="318"/>
      <c r="CP63" s="318"/>
      <c r="CQ63" s="318"/>
      <c r="CR63" s="318"/>
      <c r="CS63" s="318"/>
      <c r="CT63" s="318"/>
      <c r="CU63" s="318"/>
      <c r="CV63" s="318"/>
      <c r="CW63" s="318"/>
      <c r="CX63" s="318"/>
      <c r="CY63" s="318"/>
      <c r="CZ63" s="318"/>
      <c r="DA63" s="318"/>
      <c r="DB63" s="318"/>
      <c r="DC63" s="318"/>
      <c r="DD63" s="318"/>
      <c r="DE63" s="318"/>
    </row>
    <row r="64" spans="1:109">
      <c r="A64" s="318"/>
      <c r="B64" s="318"/>
      <c r="C64" s="318"/>
      <c r="D64" s="318"/>
      <c r="E64" s="318"/>
      <c r="F64" s="318"/>
      <c r="G64" s="318"/>
      <c r="H64" s="318"/>
      <c r="I64" s="318"/>
      <c r="J64" s="318"/>
      <c r="K64" s="318"/>
      <c r="L64" s="318"/>
      <c r="M64" s="318"/>
      <c r="N64" s="318"/>
      <c r="O64" s="318"/>
      <c r="P64" s="319"/>
      <c r="Q64" s="319"/>
      <c r="R64" s="320"/>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21"/>
      <c r="AP64" s="318"/>
      <c r="AQ64" s="318"/>
      <c r="AR64" s="318"/>
      <c r="AS64" s="318"/>
      <c r="AT64" s="318"/>
      <c r="AU64" s="318"/>
      <c r="AV64" s="318"/>
      <c r="AW64" s="318"/>
      <c r="AX64" s="318"/>
      <c r="AY64" s="318"/>
      <c r="AZ64" s="318"/>
      <c r="BA64" s="318"/>
      <c r="BB64" s="318"/>
      <c r="BC64" s="318"/>
      <c r="BD64" s="318"/>
      <c r="BE64" s="318"/>
      <c r="BF64" s="318"/>
      <c r="BG64" s="318"/>
      <c r="BH64" s="318"/>
      <c r="BI64" s="318"/>
      <c r="BJ64" s="318"/>
      <c r="BK64" s="318"/>
      <c r="BL64" s="318"/>
      <c r="BM64" s="318"/>
      <c r="BN64" s="318"/>
      <c r="BO64" s="318"/>
      <c r="BP64" s="318"/>
      <c r="BQ64" s="318"/>
      <c r="BR64" s="318"/>
      <c r="BS64" s="318"/>
      <c r="BT64" s="318"/>
      <c r="BU64" s="318"/>
      <c r="BV64" s="318"/>
      <c r="BW64" s="318"/>
      <c r="BX64" s="318"/>
      <c r="BY64" s="318"/>
      <c r="BZ64" s="318"/>
      <c r="CA64" s="318"/>
      <c r="CB64" s="318"/>
      <c r="CC64" s="318"/>
      <c r="CD64" s="318"/>
      <c r="CE64" s="318"/>
      <c r="CF64" s="318"/>
      <c r="CG64" s="318"/>
      <c r="CH64" s="318"/>
      <c r="CI64" s="318"/>
      <c r="CJ64" s="318"/>
      <c r="CK64" s="318"/>
      <c r="CL64" s="318"/>
      <c r="CM64" s="318"/>
      <c r="CN64" s="318"/>
      <c r="CO64" s="318"/>
      <c r="CP64" s="318"/>
      <c r="CQ64" s="318"/>
      <c r="CR64" s="318"/>
      <c r="CS64" s="318"/>
      <c r="CT64" s="318"/>
      <c r="CU64" s="318"/>
      <c r="CV64" s="318"/>
      <c r="CW64" s="318"/>
      <c r="CX64" s="318"/>
      <c r="CY64" s="318"/>
      <c r="CZ64" s="318"/>
      <c r="DA64" s="318"/>
      <c r="DB64" s="318"/>
      <c r="DC64" s="318"/>
      <c r="DD64" s="318"/>
      <c r="DE64" s="318"/>
    </row>
    <row r="65" spans="1:109">
      <c r="A65" s="318"/>
      <c r="B65" s="318"/>
      <c r="C65" s="318"/>
      <c r="D65" s="318"/>
      <c r="E65" s="318"/>
      <c r="F65" s="318"/>
      <c r="G65" s="318"/>
      <c r="H65" s="318"/>
      <c r="I65" s="318"/>
      <c r="J65" s="318"/>
      <c r="K65" s="318"/>
      <c r="L65" s="318"/>
      <c r="M65" s="318"/>
      <c r="N65" s="318"/>
      <c r="O65" s="318"/>
      <c r="P65" s="319"/>
      <c r="Q65" s="319"/>
      <c r="R65" s="320"/>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21"/>
      <c r="AP65" s="318"/>
      <c r="AQ65" s="318"/>
      <c r="AR65" s="318"/>
      <c r="AS65" s="318"/>
      <c r="AT65" s="318"/>
      <c r="AU65" s="318"/>
      <c r="AV65" s="318"/>
      <c r="AW65" s="318"/>
      <c r="AX65" s="318"/>
      <c r="AY65" s="318"/>
      <c r="AZ65" s="318"/>
      <c r="BA65" s="318"/>
      <c r="BB65" s="318"/>
      <c r="BC65" s="318"/>
      <c r="BD65" s="318"/>
      <c r="BE65" s="318"/>
      <c r="BF65" s="318"/>
      <c r="BG65" s="318"/>
      <c r="BH65" s="318"/>
      <c r="BI65" s="318"/>
      <c r="BJ65" s="318"/>
      <c r="BK65" s="318"/>
      <c r="BL65" s="318"/>
      <c r="BM65" s="318"/>
      <c r="BN65" s="318"/>
      <c r="BO65" s="318"/>
      <c r="BP65" s="318"/>
      <c r="BQ65" s="318"/>
      <c r="BR65" s="318"/>
      <c r="BS65" s="318"/>
      <c r="BT65" s="318"/>
      <c r="BU65" s="318"/>
      <c r="BV65" s="318"/>
      <c r="BW65" s="318"/>
      <c r="BX65" s="318"/>
      <c r="BY65" s="318"/>
      <c r="BZ65" s="318"/>
      <c r="CA65" s="318"/>
      <c r="CB65" s="318"/>
      <c r="CC65" s="318"/>
      <c r="CD65" s="318"/>
      <c r="CE65" s="318"/>
      <c r="CF65" s="318"/>
      <c r="CG65" s="318"/>
      <c r="CH65" s="318"/>
      <c r="CI65" s="318"/>
      <c r="CJ65" s="318"/>
      <c r="CK65" s="318"/>
      <c r="CL65" s="318"/>
      <c r="CM65" s="318"/>
      <c r="CN65" s="318"/>
      <c r="CO65" s="318"/>
      <c r="CP65" s="318"/>
      <c r="CQ65" s="318"/>
      <c r="CR65" s="318"/>
      <c r="CS65" s="318"/>
      <c r="CT65" s="318"/>
      <c r="CU65" s="318"/>
      <c r="CV65" s="318"/>
      <c r="CW65" s="318"/>
      <c r="CX65" s="318"/>
      <c r="CY65" s="318"/>
      <c r="CZ65" s="318"/>
      <c r="DA65" s="318"/>
      <c r="DB65" s="318"/>
      <c r="DC65" s="318"/>
      <c r="DD65" s="318"/>
      <c r="DE65" s="318"/>
    </row>
    <row r="66" spans="1:109">
      <c r="A66" s="318"/>
      <c r="B66" s="318"/>
      <c r="C66" s="318"/>
      <c r="D66" s="318"/>
      <c r="E66" s="318"/>
      <c r="F66" s="318"/>
      <c r="G66" s="318"/>
      <c r="H66" s="318"/>
      <c r="I66" s="318"/>
      <c r="J66" s="318"/>
      <c r="K66" s="318"/>
      <c r="L66" s="318"/>
      <c r="M66" s="318"/>
      <c r="N66" s="318"/>
      <c r="O66" s="318"/>
      <c r="P66" s="319"/>
      <c r="Q66" s="319"/>
      <c r="R66" s="320"/>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21"/>
      <c r="AP66" s="318"/>
      <c r="AQ66" s="318"/>
      <c r="AR66" s="318"/>
      <c r="AS66" s="318"/>
      <c r="AT66" s="318"/>
      <c r="AU66" s="318"/>
      <c r="AV66" s="318"/>
      <c r="AW66" s="318"/>
      <c r="AX66" s="318"/>
      <c r="AY66" s="318"/>
      <c r="AZ66" s="318"/>
      <c r="BA66" s="318"/>
      <c r="BB66" s="318"/>
      <c r="BC66" s="318"/>
      <c r="BD66" s="318"/>
      <c r="BE66" s="318"/>
      <c r="BF66" s="318"/>
      <c r="BG66" s="318"/>
      <c r="BH66" s="318"/>
      <c r="BI66" s="318"/>
      <c r="BJ66" s="318"/>
      <c r="BK66" s="318"/>
      <c r="BL66" s="318"/>
      <c r="BM66" s="318"/>
      <c r="BN66" s="318"/>
      <c r="BO66" s="318"/>
      <c r="BP66" s="318"/>
      <c r="BQ66" s="318"/>
      <c r="BR66" s="318"/>
      <c r="BS66" s="318"/>
      <c r="BT66" s="318"/>
      <c r="BU66" s="318"/>
      <c r="BV66" s="318"/>
      <c r="BW66" s="318"/>
      <c r="BX66" s="318"/>
      <c r="BY66" s="318"/>
      <c r="BZ66" s="318"/>
      <c r="CA66" s="318"/>
      <c r="CB66" s="318"/>
      <c r="CC66" s="318"/>
      <c r="CD66" s="318"/>
      <c r="CE66" s="318"/>
      <c r="CF66" s="318"/>
      <c r="CG66" s="318"/>
      <c r="CH66" s="318"/>
      <c r="CI66" s="318"/>
      <c r="CJ66" s="318"/>
      <c r="CK66" s="318"/>
      <c r="CL66" s="318"/>
      <c r="CM66" s="318"/>
      <c r="CN66" s="318"/>
      <c r="CO66" s="318"/>
      <c r="CP66" s="318"/>
      <c r="CQ66" s="318"/>
      <c r="CR66" s="318"/>
      <c r="CS66" s="318"/>
      <c r="CT66" s="318"/>
      <c r="CU66" s="318"/>
      <c r="CV66" s="318"/>
      <c r="CW66" s="318"/>
      <c r="CX66" s="318"/>
      <c r="CY66" s="318"/>
      <c r="CZ66" s="318"/>
      <c r="DA66" s="318"/>
      <c r="DB66" s="318"/>
      <c r="DC66" s="318"/>
      <c r="DD66" s="318"/>
      <c r="DE66" s="318"/>
    </row>
    <row r="67" spans="1:109">
      <c r="A67" s="318"/>
      <c r="B67" s="318"/>
      <c r="C67" s="318"/>
      <c r="D67" s="318"/>
      <c r="E67" s="318"/>
      <c r="F67" s="318"/>
      <c r="G67" s="318"/>
      <c r="H67" s="318"/>
      <c r="I67" s="318"/>
      <c r="J67" s="318"/>
      <c r="K67" s="318"/>
      <c r="L67" s="318"/>
      <c r="M67" s="318"/>
      <c r="N67" s="318"/>
      <c r="O67" s="318"/>
      <c r="P67" s="319"/>
      <c r="Q67" s="319"/>
      <c r="R67" s="320"/>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21"/>
      <c r="AP67" s="318"/>
      <c r="AQ67" s="318"/>
      <c r="AR67" s="318"/>
      <c r="AS67" s="318"/>
      <c r="AT67" s="318"/>
      <c r="AU67" s="318"/>
      <c r="AV67" s="318"/>
      <c r="AW67" s="318"/>
      <c r="AX67" s="318"/>
      <c r="AY67" s="318"/>
      <c r="AZ67" s="318"/>
      <c r="BA67" s="318"/>
      <c r="BB67" s="318"/>
      <c r="BC67" s="318"/>
      <c r="BD67" s="318"/>
      <c r="BE67" s="318"/>
      <c r="BF67" s="318"/>
      <c r="BG67" s="318"/>
      <c r="BH67" s="318"/>
      <c r="BI67" s="318"/>
      <c r="BJ67" s="318"/>
      <c r="BK67" s="318"/>
      <c r="BL67" s="318"/>
      <c r="BM67" s="318"/>
      <c r="BN67" s="318"/>
      <c r="BO67" s="318"/>
      <c r="BP67" s="318"/>
      <c r="BQ67" s="318"/>
      <c r="BR67" s="318"/>
      <c r="BS67" s="318"/>
      <c r="BT67" s="318"/>
      <c r="BU67" s="318"/>
      <c r="BV67" s="318"/>
      <c r="BW67" s="318"/>
      <c r="BX67" s="318"/>
      <c r="BY67" s="318"/>
      <c r="BZ67" s="318"/>
      <c r="CA67" s="318"/>
      <c r="CB67" s="318"/>
      <c r="CC67" s="318"/>
      <c r="CD67" s="318"/>
      <c r="CE67" s="318"/>
      <c r="CF67" s="318"/>
      <c r="CG67" s="318"/>
      <c r="CH67" s="318"/>
      <c r="CI67" s="318"/>
      <c r="CJ67" s="318"/>
      <c r="CK67" s="318"/>
      <c r="CL67" s="318"/>
      <c r="CM67" s="318"/>
      <c r="CN67" s="318"/>
      <c r="CO67" s="318"/>
      <c r="CP67" s="318"/>
      <c r="CQ67" s="318"/>
      <c r="CR67" s="318"/>
      <c r="CS67" s="318"/>
      <c r="CT67" s="318"/>
      <c r="CU67" s="318"/>
      <c r="CV67" s="318"/>
      <c r="CW67" s="318"/>
      <c r="CX67" s="318"/>
      <c r="CY67" s="318"/>
      <c r="CZ67" s="318"/>
      <c r="DA67" s="318"/>
      <c r="DB67" s="318"/>
      <c r="DC67" s="318"/>
      <c r="DD67" s="318"/>
      <c r="DE67" s="318"/>
    </row>
    <row r="68" spans="1:109">
      <c r="A68" s="318"/>
      <c r="B68" s="318"/>
      <c r="C68" s="318"/>
      <c r="D68" s="318"/>
      <c r="E68" s="318"/>
      <c r="F68" s="318"/>
      <c r="G68" s="318"/>
      <c r="H68" s="318"/>
      <c r="I68" s="318"/>
      <c r="J68" s="318"/>
      <c r="K68" s="318"/>
      <c r="L68" s="318"/>
      <c r="M68" s="318"/>
      <c r="N68" s="318"/>
      <c r="O68" s="318"/>
      <c r="P68" s="319"/>
      <c r="Q68" s="319"/>
      <c r="R68" s="320"/>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21"/>
      <c r="AP68" s="318"/>
      <c r="AQ68" s="318"/>
      <c r="AR68" s="318"/>
      <c r="AS68" s="318"/>
      <c r="AT68" s="318"/>
      <c r="AU68" s="318"/>
      <c r="AV68" s="318"/>
      <c r="AW68" s="318"/>
      <c r="AX68" s="318"/>
      <c r="AY68" s="318"/>
      <c r="AZ68" s="318"/>
      <c r="BA68" s="318"/>
      <c r="BB68" s="318"/>
      <c r="BC68" s="318"/>
      <c r="BD68" s="318"/>
      <c r="BE68" s="318"/>
      <c r="BF68" s="318"/>
      <c r="BG68" s="318"/>
      <c r="BH68" s="318"/>
      <c r="BI68" s="318"/>
      <c r="BJ68" s="318"/>
      <c r="BK68" s="318"/>
      <c r="BL68" s="318"/>
      <c r="BM68" s="318"/>
      <c r="BN68" s="318"/>
      <c r="BO68" s="318"/>
      <c r="BP68" s="318"/>
      <c r="BQ68" s="318"/>
      <c r="BR68" s="318"/>
      <c r="BS68" s="318"/>
      <c r="BT68" s="318"/>
      <c r="BU68" s="318"/>
      <c r="BV68" s="318"/>
      <c r="BW68" s="318"/>
      <c r="BX68" s="318"/>
      <c r="BY68" s="318"/>
      <c r="BZ68" s="318"/>
      <c r="CA68" s="318"/>
      <c r="CB68" s="318"/>
      <c r="CC68" s="318"/>
      <c r="CD68" s="318"/>
      <c r="CE68" s="318"/>
      <c r="CF68" s="318"/>
      <c r="CG68" s="318"/>
      <c r="CH68" s="318"/>
      <c r="CI68" s="318"/>
      <c r="CJ68" s="318"/>
      <c r="CK68" s="318"/>
      <c r="CL68" s="318"/>
      <c r="CM68" s="318"/>
      <c r="CN68" s="318"/>
      <c r="CO68" s="318"/>
      <c r="CP68" s="318"/>
      <c r="CQ68" s="318"/>
      <c r="CR68" s="318"/>
      <c r="CS68" s="318"/>
      <c r="CT68" s="318"/>
      <c r="CU68" s="318"/>
      <c r="CV68" s="318"/>
      <c r="CW68" s="318"/>
      <c r="CX68" s="318"/>
      <c r="CY68" s="318"/>
      <c r="CZ68" s="318"/>
      <c r="DA68" s="318"/>
      <c r="DB68" s="318"/>
      <c r="DC68" s="318"/>
      <c r="DD68" s="318"/>
      <c r="DE68" s="318"/>
    </row>
    <row r="69" spans="1:109">
      <c r="A69" s="318"/>
      <c r="B69" s="318"/>
      <c r="C69" s="318"/>
      <c r="D69" s="318"/>
      <c r="E69" s="318"/>
      <c r="F69" s="318"/>
      <c r="G69" s="318"/>
      <c r="H69" s="318"/>
      <c r="I69" s="318"/>
      <c r="J69" s="318"/>
      <c r="K69" s="318"/>
      <c r="L69" s="318"/>
      <c r="M69" s="318"/>
      <c r="N69" s="318"/>
      <c r="O69" s="318"/>
      <c r="P69" s="319"/>
      <c r="Q69" s="319"/>
      <c r="R69" s="320"/>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21"/>
      <c r="AP69" s="318"/>
      <c r="AQ69" s="318"/>
      <c r="AR69" s="318"/>
      <c r="AS69" s="318"/>
      <c r="AT69" s="318"/>
      <c r="AU69" s="318"/>
      <c r="AV69" s="318"/>
      <c r="AW69" s="318"/>
      <c r="AX69" s="318"/>
      <c r="AY69" s="318"/>
      <c r="AZ69" s="318"/>
      <c r="BA69" s="318"/>
      <c r="BB69" s="318"/>
      <c r="BC69" s="318"/>
      <c r="BD69" s="318"/>
      <c r="BE69" s="318"/>
      <c r="BF69" s="318"/>
      <c r="BG69" s="318"/>
      <c r="BH69" s="318"/>
      <c r="BI69" s="318"/>
      <c r="BJ69" s="318"/>
      <c r="BK69" s="318"/>
      <c r="BL69" s="318"/>
      <c r="BM69" s="318"/>
      <c r="BN69" s="318"/>
      <c r="BO69" s="318"/>
      <c r="BP69" s="318"/>
      <c r="BQ69" s="318"/>
      <c r="BR69" s="318"/>
      <c r="BS69" s="318"/>
      <c r="BT69" s="318"/>
      <c r="BU69" s="318"/>
      <c r="BV69" s="318"/>
      <c r="BW69" s="318"/>
      <c r="BX69" s="318"/>
      <c r="BY69" s="318"/>
      <c r="BZ69" s="318"/>
      <c r="CA69" s="318"/>
      <c r="CB69" s="318"/>
      <c r="CC69" s="318"/>
      <c r="CD69" s="318"/>
      <c r="CE69" s="318"/>
      <c r="CF69" s="318"/>
      <c r="CG69" s="318"/>
      <c r="CH69" s="318"/>
      <c r="CI69" s="318"/>
      <c r="CJ69" s="318"/>
      <c r="CK69" s="318"/>
      <c r="CL69" s="318"/>
      <c r="CM69" s="318"/>
      <c r="CN69" s="318"/>
      <c r="CO69" s="318"/>
      <c r="CP69" s="318"/>
      <c r="CQ69" s="318"/>
      <c r="CR69" s="318"/>
      <c r="CS69" s="318"/>
      <c r="CT69" s="318"/>
      <c r="CU69" s="318"/>
      <c r="CV69" s="318"/>
      <c r="CW69" s="318"/>
      <c r="CX69" s="318"/>
      <c r="CY69" s="318"/>
      <c r="CZ69" s="318"/>
      <c r="DA69" s="318"/>
      <c r="DB69" s="318"/>
      <c r="DC69" s="318"/>
      <c r="DD69" s="318"/>
      <c r="DE69" s="318"/>
    </row>
    <row r="70" spans="1:109">
      <c r="A70" s="318"/>
      <c r="B70" s="318"/>
      <c r="C70" s="318"/>
      <c r="D70" s="318"/>
      <c r="E70" s="318"/>
      <c r="F70" s="318"/>
      <c r="G70" s="318"/>
      <c r="H70" s="318"/>
      <c r="I70" s="318"/>
      <c r="J70" s="318"/>
      <c r="K70" s="318"/>
      <c r="L70" s="318"/>
      <c r="M70" s="318"/>
      <c r="N70" s="318"/>
      <c r="O70" s="318"/>
      <c r="P70" s="319"/>
      <c r="Q70" s="319"/>
      <c r="R70" s="320"/>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21"/>
      <c r="AP70" s="318"/>
      <c r="AQ70" s="318"/>
      <c r="AR70" s="318"/>
      <c r="AS70" s="318"/>
      <c r="AT70" s="318"/>
      <c r="AU70" s="318"/>
      <c r="AV70" s="318"/>
      <c r="AW70" s="318"/>
      <c r="AX70" s="318"/>
      <c r="AY70" s="318"/>
      <c r="AZ70" s="318"/>
      <c r="BA70" s="318"/>
      <c r="BB70" s="318"/>
      <c r="BC70" s="318"/>
      <c r="BD70" s="318"/>
      <c r="BE70" s="318"/>
      <c r="BF70" s="318"/>
      <c r="BG70" s="318"/>
      <c r="BH70" s="318"/>
      <c r="BI70" s="318"/>
      <c r="BJ70" s="318"/>
      <c r="BK70" s="318"/>
      <c r="BL70" s="318"/>
      <c r="BM70" s="318"/>
      <c r="BN70" s="318"/>
      <c r="BO70" s="318"/>
      <c r="BP70" s="318"/>
      <c r="BQ70" s="318"/>
      <c r="BR70" s="318"/>
      <c r="BS70" s="318"/>
      <c r="BT70" s="318"/>
      <c r="BU70" s="318"/>
      <c r="BV70" s="318"/>
      <c r="BW70" s="318"/>
      <c r="BX70" s="318"/>
      <c r="BY70" s="318"/>
      <c r="BZ70" s="318"/>
      <c r="CA70" s="318"/>
      <c r="CB70" s="318"/>
      <c r="CC70" s="318"/>
      <c r="CD70" s="318"/>
      <c r="CE70" s="318"/>
      <c r="CF70" s="318"/>
      <c r="CG70" s="318"/>
      <c r="CH70" s="318"/>
      <c r="CI70" s="318"/>
      <c r="CJ70" s="318"/>
      <c r="CK70" s="318"/>
      <c r="CL70" s="318"/>
      <c r="CM70" s="318"/>
      <c r="CN70" s="318"/>
      <c r="CO70" s="318"/>
      <c r="CP70" s="318"/>
      <c r="CQ70" s="318"/>
      <c r="CR70" s="318"/>
      <c r="CS70" s="318"/>
      <c r="CT70" s="318"/>
      <c r="CU70" s="318"/>
      <c r="CV70" s="318"/>
      <c r="CW70" s="318"/>
      <c r="CX70" s="318"/>
      <c r="CY70" s="318"/>
      <c r="CZ70" s="318"/>
      <c r="DA70" s="318"/>
      <c r="DB70" s="318"/>
      <c r="DC70" s="318"/>
      <c r="DD70" s="318"/>
      <c r="DE70" s="318"/>
    </row>
    <row r="71" spans="1:109">
      <c r="A71" s="318"/>
      <c r="B71" s="318"/>
      <c r="C71" s="318"/>
      <c r="D71" s="318"/>
      <c r="E71" s="318"/>
      <c r="F71" s="318"/>
      <c r="G71" s="318"/>
      <c r="H71" s="318"/>
      <c r="I71" s="318"/>
      <c r="J71" s="318"/>
      <c r="K71" s="318"/>
      <c r="L71" s="318"/>
      <c r="M71" s="318"/>
      <c r="N71" s="318"/>
      <c r="O71" s="318"/>
      <c r="P71" s="319"/>
      <c r="Q71" s="319"/>
      <c r="R71" s="320"/>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21"/>
      <c r="AP71" s="318"/>
      <c r="AQ71" s="318"/>
      <c r="AR71" s="318"/>
      <c r="AS71" s="318"/>
      <c r="AT71" s="318"/>
      <c r="AU71" s="318"/>
      <c r="AV71" s="318"/>
      <c r="AW71" s="318"/>
      <c r="AX71" s="318"/>
      <c r="AY71" s="318"/>
      <c r="AZ71" s="318"/>
      <c r="BA71" s="318"/>
      <c r="BB71" s="318"/>
      <c r="BC71" s="318"/>
      <c r="BD71" s="318"/>
      <c r="BE71" s="318"/>
      <c r="BF71" s="318"/>
      <c r="BG71" s="318"/>
      <c r="BH71" s="318"/>
      <c r="BI71" s="318"/>
      <c r="BJ71" s="318"/>
      <c r="BK71" s="318"/>
      <c r="BL71" s="318"/>
      <c r="BM71" s="318"/>
      <c r="BN71" s="318"/>
      <c r="BO71" s="318"/>
      <c r="BP71" s="318"/>
      <c r="BQ71" s="318"/>
      <c r="BR71" s="318"/>
      <c r="BS71" s="318"/>
      <c r="BT71" s="318"/>
      <c r="BU71" s="318"/>
      <c r="BV71" s="318"/>
      <c r="BW71" s="318"/>
      <c r="BX71" s="318"/>
      <c r="BY71" s="318"/>
      <c r="BZ71" s="318"/>
      <c r="CA71" s="318"/>
      <c r="CB71" s="318"/>
      <c r="CC71" s="318"/>
      <c r="CD71" s="318"/>
      <c r="CE71" s="318"/>
      <c r="CF71" s="318"/>
      <c r="CG71" s="318"/>
      <c r="CH71" s="318"/>
      <c r="CI71" s="318"/>
      <c r="CJ71" s="318"/>
      <c r="CK71" s="318"/>
      <c r="CL71" s="318"/>
      <c r="CM71" s="318"/>
      <c r="CN71" s="318"/>
      <c r="CO71" s="318"/>
      <c r="CP71" s="318"/>
      <c r="CQ71" s="318"/>
      <c r="CR71" s="318"/>
      <c r="CS71" s="318"/>
      <c r="CT71" s="318"/>
      <c r="CU71" s="318"/>
      <c r="CV71" s="318"/>
      <c r="CW71" s="318"/>
      <c r="CX71" s="318"/>
      <c r="CY71" s="318"/>
      <c r="CZ71" s="318"/>
      <c r="DA71" s="318"/>
      <c r="DB71" s="318"/>
      <c r="DC71" s="318"/>
      <c r="DD71" s="318"/>
      <c r="DE71" s="318"/>
    </row>
    <row r="72" spans="1:109">
      <c r="A72" s="318"/>
      <c r="B72" s="318"/>
      <c r="C72" s="318"/>
      <c r="D72" s="318"/>
      <c r="E72" s="318"/>
      <c r="F72" s="318"/>
      <c r="G72" s="318"/>
      <c r="H72" s="318"/>
      <c r="I72" s="318"/>
      <c r="J72" s="318"/>
      <c r="K72" s="318"/>
      <c r="L72" s="318"/>
      <c r="M72" s="318"/>
      <c r="N72" s="318"/>
      <c r="O72" s="318"/>
      <c r="P72" s="319"/>
      <c r="Q72" s="319"/>
      <c r="R72" s="320"/>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21"/>
      <c r="AP72" s="318"/>
      <c r="AQ72" s="318"/>
      <c r="AR72" s="318"/>
      <c r="AS72" s="318"/>
      <c r="AT72" s="318"/>
      <c r="AU72" s="318"/>
      <c r="AV72" s="318"/>
      <c r="AW72" s="318"/>
      <c r="AX72" s="318"/>
      <c r="AY72" s="318"/>
      <c r="AZ72" s="318"/>
      <c r="BA72" s="318"/>
      <c r="BB72" s="318"/>
      <c r="BC72" s="318"/>
      <c r="BD72" s="318"/>
      <c r="BE72" s="318"/>
      <c r="BF72" s="318"/>
      <c r="BG72" s="318"/>
      <c r="BH72" s="318"/>
      <c r="BI72" s="318"/>
      <c r="BJ72" s="318"/>
      <c r="BK72" s="318"/>
      <c r="BL72" s="318"/>
      <c r="BM72" s="318"/>
      <c r="BN72" s="318"/>
      <c r="BO72" s="318"/>
      <c r="BP72" s="318"/>
      <c r="BQ72" s="318"/>
      <c r="BR72" s="318"/>
      <c r="BS72" s="318"/>
      <c r="BT72" s="318"/>
      <c r="BU72" s="318"/>
      <c r="BV72" s="318"/>
      <c r="BW72" s="318"/>
      <c r="BX72" s="318"/>
      <c r="BY72" s="318"/>
      <c r="BZ72" s="318"/>
      <c r="CA72" s="318"/>
      <c r="CB72" s="318"/>
      <c r="CC72" s="318"/>
      <c r="CD72" s="318"/>
      <c r="CE72" s="318"/>
      <c r="CF72" s="318"/>
      <c r="CG72" s="318"/>
      <c r="CH72" s="318"/>
      <c r="CI72" s="318"/>
      <c r="CJ72" s="318"/>
      <c r="CK72" s="318"/>
      <c r="CL72" s="318"/>
      <c r="CM72" s="318"/>
      <c r="CN72" s="318"/>
      <c r="CO72" s="318"/>
      <c r="CP72" s="318"/>
      <c r="CQ72" s="318"/>
      <c r="CR72" s="318"/>
      <c r="CS72" s="318"/>
      <c r="CT72" s="318"/>
      <c r="CU72" s="318"/>
      <c r="CV72" s="318"/>
      <c r="CW72" s="318"/>
      <c r="CX72" s="318"/>
      <c r="CY72" s="318"/>
      <c r="CZ72" s="318"/>
      <c r="DA72" s="318"/>
      <c r="DB72" s="318"/>
      <c r="DC72" s="318"/>
      <c r="DD72" s="318"/>
      <c r="DE72" s="318"/>
    </row>
    <row r="73" spans="1:109">
      <c r="A73" s="318"/>
      <c r="B73" s="318"/>
      <c r="C73" s="318"/>
      <c r="D73" s="318"/>
      <c r="E73" s="318"/>
      <c r="F73" s="318"/>
      <c r="G73" s="318"/>
      <c r="H73" s="318"/>
      <c r="I73" s="318"/>
      <c r="J73" s="318"/>
      <c r="K73" s="318"/>
      <c r="L73" s="318"/>
      <c r="M73" s="318"/>
      <c r="N73" s="318"/>
      <c r="O73" s="318"/>
      <c r="P73" s="319"/>
      <c r="Q73" s="319"/>
      <c r="R73" s="320"/>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21"/>
      <c r="AP73" s="318"/>
      <c r="AQ73" s="318"/>
      <c r="AR73" s="318"/>
      <c r="AS73" s="318"/>
      <c r="AT73" s="318"/>
      <c r="AU73" s="318"/>
      <c r="AV73" s="318"/>
      <c r="AW73" s="318"/>
      <c r="AX73" s="318"/>
      <c r="AY73" s="318"/>
      <c r="AZ73" s="318"/>
      <c r="BA73" s="318"/>
      <c r="BB73" s="318"/>
      <c r="BC73" s="318"/>
      <c r="BD73" s="318"/>
      <c r="BE73" s="318"/>
      <c r="BF73" s="318"/>
      <c r="BG73" s="318"/>
      <c r="BH73" s="318"/>
      <c r="BI73" s="318"/>
      <c r="BJ73" s="318"/>
      <c r="BK73" s="318"/>
      <c r="BL73" s="318"/>
      <c r="BM73" s="318"/>
      <c r="BN73" s="318"/>
      <c r="BO73" s="318"/>
      <c r="BP73" s="318"/>
      <c r="BQ73" s="318"/>
      <c r="BR73" s="318"/>
      <c r="BS73" s="318"/>
      <c r="BT73" s="318"/>
      <c r="BU73" s="318"/>
      <c r="BV73" s="318"/>
      <c r="BW73" s="318"/>
      <c r="BX73" s="318"/>
      <c r="BY73" s="318"/>
      <c r="BZ73" s="318"/>
      <c r="CA73" s="318"/>
      <c r="CB73" s="318"/>
      <c r="CC73" s="318"/>
      <c r="CD73" s="318"/>
      <c r="CE73" s="318"/>
      <c r="CF73" s="318"/>
      <c r="CG73" s="318"/>
      <c r="CH73" s="318"/>
      <c r="CI73" s="318"/>
      <c r="CJ73" s="318"/>
      <c r="CK73" s="318"/>
      <c r="CL73" s="318"/>
      <c r="CM73" s="318"/>
      <c r="CN73" s="318"/>
      <c r="CO73" s="318"/>
      <c r="CP73" s="318"/>
      <c r="CQ73" s="318"/>
      <c r="CR73" s="318"/>
      <c r="CS73" s="318"/>
      <c r="CT73" s="318"/>
      <c r="CU73" s="318"/>
      <c r="CV73" s="318"/>
      <c r="CW73" s="318"/>
      <c r="CX73" s="318"/>
      <c r="CY73" s="318"/>
      <c r="CZ73" s="318"/>
      <c r="DA73" s="318"/>
      <c r="DB73" s="318"/>
      <c r="DC73" s="318"/>
      <c r="DD73" s="318"/>
      <c r="DE73" s="318"/>
    </row>
    <row r="74" spans="1:109">
      <c r="A74" s="318"/>
      <c r="B74" s="318"/>
      <c r="C74" s="318"/>
      <c r="D74" s="318"/>
      <c r="E74" s="318"/>
      <c r="F74" s="318"/>
      <c r="G74" s="318"/>
      <c r="H74" s="318"/>
      <c r="I74" s="318"/>
      <c r="J74" s="318"/>
      <c r="K74" s="318"/>
      <c r="L74" s="318"/>
      <c r="M74" s="318"/>
      <c r="N74" s="318"/>
      <c r="O74" s="318"/>
      <c r="P74" s="319"/>
      <c r="Q74" s="319"/>
      <c r="R74" s="320"/>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21"/>
      <c r="AP74" s="318"/>
      <c r="AQ74" s="318"/>
      <c r="AR74" s="318"/>
      <c r="AS74" s="318"/>
      <c r="AT74" s="318"/>
      <c r="AU74" s="318"/>
      <c r="AV74" s="318"/>
      <c r="AW74" s="318"/>
      <c r="AX74" s="318"/>
      <c r="AY74" s="318"/>
      <c r="AZ74" s="318"/>
      <c r="BA74" s="318"/>
      <c r="BB74" s="318"/>
      <c r="BC74" s="318"/>
      <c r="BD74" s="318"/>
      <c r="BE74" s="318"/>
      <c r="BF74" s="318"/>
      <c r="BG74" s="318"/>
      <c r="BH74" s="318"/>
      <c r="BI74" s="318"/>
      <c r="BJ74" s="318"/>
      <c r="BK74" s="318"/>
      <c r="BL74" s="318"/>
      <c r="BM74" s="318"/>
      <c r="BN74" s="318"/>
      <c r="BO74" s="318"/>
      <c r="BP74" s="318"/>
      <c r="BQ74" s="318"/>
      <c r="BR74" s="318"/>
      <c r="BS74" s="318"/>
      <c r="BT74" s="318"/>
      <c r="BU74" s="318"/>
      <c r="BV74" s="318"/>
      <c r="BW74" s="318"/>
      <c r="BX74" s="318"/>
      <c r="BY74" s="318"/>
      <c r="BZ74" s="318"/>
      <c r="CA74" s="318"/>
      <c r="CB74" s="318"/>
      <c r="CC74" s="318"/>
      <c r="CD74" s="318"/>
      <c r="CE74" s="318"/>
      <c r="CF74" s="318"/>
      <c r="CG74" s="318"/>
      <c r="CH74" s="318"/>
      <c r="CI74" s="318"/>
      <c r="CJ74" s="318"/>
      <c r="CK74" s="318"/>
      <c r="CL74" s="318"/>
      <c r="CM74" s="318"/>
      <c r="CN74" s="318"/>
      <c r="CO74" s="318"/>
      <c r="CP74" s="318"/>
      <c r="CQ74" s="318"/>
      <c r="CR74" s="318"/>
      <c r="CS74" s="318"/>
      <c r="CT74" s="318"/>
      <c r="CU74" s="318"/>
      <c r="CV74" s="318"/>
      <c r="CW74" s="318"/>
      <c r="CX74" s="318"/>
      <c r="CY74" s="318"/>
      <c r="CZ74" s="318"/>
      <c r="DA74" s="318"/>
      <c r="DB74" s="318"/>
      <c r="DC74" s="318"/>
      <c r="DD74" s="318"/>
      <c r="DE74" s="318"/>
    </row>
    <row r="75" spans="1:109">
      <c r="A75" s="318"/>
      <c r="B75" s="318"/>
      <c r="C75" s="318"/>
      <c r="D75" s="318"/>
      <c r="E75" s="318"/>
      <c r="F75" s="318"/>
      <c r="G75" s="318"/>
      <c r="H75" s="318"/>
      <c r="I75" s="318"/>
      <c r="J75" s="318"/>
      <c r="K75" s="318"/>
      <c r="L75" s="318"/>
      <c r="M75" s="318"/>
      <c r="N75" s="318"/>
      <c r="O75" s="318"/>
      <c r="P75" s="319"/>
      <c r="Q75" s="319"/>
      <c r="R75" s="320"/>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21"/>
      <c r="AP75" s="318"/>
      <c r="AQ75" s="318"/>
      <c r="AR75" s="318"/>
      <c r="AS75" s="318"/>
      <c r="AT75" s="318"/>
      <c r="AU75" s="318"/>
      <c r="AV75" s="318"/>
      <c r="AW75" s="318"/>
      <c r="AX75" s="318"/>
      <c r="AY75" s="318"/>
      <c r="AZ75" s="318"/>
      <c r="BA75" s="318"/>
      <c r="BB75" s="318"/>
      <c r="BC75" s="318"/>
      <c r="BD75" s="318"/>
      <c r="BE75" s="318"/>
      <c r="BF75" s="318"/>
      <c r="BG75" s="318"/>
      <c r="BH75" s="318"/>
      <c r="BI75" s="318"/>
      <c r="BJ75" s="318"/>
      <c r="BK75" s="318"/>
      <c r="BL75" s="318"/>
      <c r="BM75" s="318"/>
      <c r="BN75" s="318"/>
      <c r="BO75" s="318"/>
      <c r="BP75" s="318"/>
      <c r="BQ75" s="318"/>
      <c r="BR75" s="318"/>
      <c r="BS75" s="318"/>
      <c r="BT75" s="318"/>
      <c r="BU75" s="318"/>
      <c r="BV75" s="318"/>
      <c r="BW75" s="318"/>
      <c r="BX75" s="318"/>
      <c r="BY75" s="318"/>
      <c r="BZ75" s="318"/>
      <c r="CA75" s="318"/>
      <c r="CB75" s="318"/>
      <c r="CC75" s="318"/>
      <c r="CD75" s="318"/>
      <c r="CE75" s="318"/>
      <c r="CF75" s="318"/>
      <c r="CG75" s="318"/>
      <c r="CH75" s="318"/>
      <c r="CI75" s="318"/>
      <c r="CJ75" s="318"/>
      <c r="CK75" s="318"/>
      <c r="CL75" s="318"/>
      <c r="CM75" s="318"/>
      <c r="CN75" s="318"/>
      <c r="CO75" s="318"/>
      <c r="CP75" s="318"/>
      <c r="CQ75" s="318"/>
      <c r="CR75" s="318"/>
      <c r="CS75" s="318"/>
      <c r="CT75" s="318"/>
      <c r="CU75" s="318"/>
      <c r="CV75" s="318"/>
      <c r="CW75" s="318"/>
      <c r="CX75" s="318"/>
      <c r="CY75" s="318"/>
      <c r="CZ75" s="318"/>
      <c r="DA75" s="318"/>
      <c r="DB75" s="318"/>
      <c r="DC75" s="318"/>
      <c r="DD75" s="318"/>
      <c r="DE75" s="318"/>
    </row>
    <row r="76" spans="1:109">
      <c r="A76" s="318"/>
      <c r="B76" s="318"/>
      <c r="C76" s="318"/>
      <c r="D76" s="318"/>
      <c r="E76" s="318"/>
      <c r="F76" s="318"/>
      <c r="G76" s="318"/>
      <c r="H76" s="318"/>
      <c r="I76" s="318"/>
      <c r="J76" s="318"/>
      <c r="K76" s="318"/>
      <c r="L76" s="318"/>
      <c r="M76" s="318"/>
      <c r="N76" s="318"/>
      <c r="O76" s="318"/>
      <c r="P76" s="319"/>
      <c r="Q76" s="319"/>
      <c r="R76" s="320"/>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21"/>
      <c r="AP76" s="318"/>
      <c r="AQ76" s="318"/>
      <c r="AR76" s="318"/>
      <c r="AS76" s="318"/>
      <c r="AT76" s="318"/>
      <c r="AU76" s="318"/>
      <c r="AV76" s="318"/>
      <c r="AW76" s="318"/>
      <c r="AX76" s="318"/>
      <c r="AY76" s="318"/>
      <c r="AZ76" s="318"/>
      <c r="BA76" s="318"/>
      <c r="BB76" s="318"/>
      <c r="BC76" s="318"/>
      <c r="BD76" s="318"/>
      <c r="BE76" s="318"/>
      <c r="BF76" s="318"/>
      <c r="BG76" s="318"/>
      <c r="BH76" s="318"/>
      <c r="BI76" s="318"/>
      <c r="BJ76" s="318"/>
      <c r="BK76" s="318"/>
      <c r="BL76" s="318"/>
      <c r="BM76" s="318"/>
      <c r="BN76" s="318"/>
      <c r="BO76" s="318"/>
      <c r="BP76" s="318"/>
      <c r="BQ76" s="318"/>
      <c r="BR76" s="318"/>
      <c r="BS76" s="318"/>
      <c r="BT76" s="318"/>
      <c r="BU76" s="318"/>
      <c r="BV76" s="318"/>
      <c r="BW76" s="318"/>
      <c r="BX76" s="318"/>
      <c r="BY76" s="318"/>
      <c r="BZ76" s="318"/>
      <c r="CA76" s="318"/>
      <c r="CB76" s="318"/>
      <c r="CC76" s="318"/>
      <c r="CD76" s="318"/>
      <c r="CE76" s="318"/>
      <c r="CF76" s="318"/>
      <c r="CG76" s="318"/>
      <c r="CH76" s="318"/>
      <c r="CI76" s="318"/>
      <c r="CJ76" s="318"/>
      <c r="CK76" s="318"/>
      <c r="CL76" s="318"/>
      <c r="CM76" s="318"/>
      <c r="CN76" s="318"/>
      <c r="CO76" s="318"/>
      <c r="CP76" s="318"/>
      <c r="CQ76" s="318"/>
      <c r="CR76" s="318"/>
      <c r="CS76" s="318"/>
      <c r="CT76" s="318"/>
      <c r="CU76" s="318"/>
      <c r="CV76" s="318"/>
      <c r="CW76" s="318"/>
      <c r="CX76" s="318"/>
      <c r="CY76" s="318"/>
      <c r="CZ76" s="318"/>
      <c r="DA76" s="318"/>
      <c r="DB76" s="318"/>
      <c r="DC76" s="318"/>
      <c r="DD76" s="318"/>
      <c r="DE76" s="318"/>
    </row>
    <row r="77" spans="1:109">
      <c r="A77" s="318"/>
      <c r="B77" s="318"/>
      <c r="C77" s="318"/>
      <c r="D77" s="318"/>
      <c r="E77" s="318"/>
      <c r="F77" s="318"/>
      <c r="G77" s="318"/>
      <c r="H77" s="318"/>
      <c r="I77" s="318"/>
      <c r="J77" s="318"/>
      <c r="K77" s="318"/>
      <c r="L77" s="318"/>
      <c r="M77" s="318"/>
      <c r="N77" s="318"/>
      <c r="O77" s="318"/>
      <c r="P77" s="319"/>
      <c r="Q77" s="319"/>
      <c r="R77" s="320"/>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21"/>
      <c r="AP77" s="318"/>
      <c r="AQ77" s="318"/>
      <c r="AR77" s="318"/>
      <c r="AS77" s="318"/>
      <c r="AT77" s="318"/>
      <c r="AU77" s="318"/>
      <c r="AV77" s="318"/>
      <c r="AW77" s="318"/>
      <c r="AX77" s="318"/>
      <c r="AY77" s="318"/>
      <c r="AZ77" s="318"/>
      <c r="BA77" s="318"/>
      <c r="BB77" s="318"/>
      <c r="BC77" s="318"/>
      <c r="BD77" s="318"/>
      <c r="BE77" s="318"/>
      <c r="BF77" s="318"/>
      <c r="BG77" s="318"/>
      <c r="BH77" s="318"/>
      <c r="BI77" s="318"/>
      <c r="BJ77" s="318"/>
      <c r="BK77" s="318"/>
      <c r="BL77" s="318"/>
      <c r="BM77" s="318"/>
      <c r="BN77" s="318"/>
      <c r="BO77" s="318"/>
      <c r="BP77" s="318"/>
      <c r="BQ77" s="318"/>
      <c r="BR77" s="318"/>
      <c r="BS77" s="318"/>
      <c r="BT77" s="318"/>
      <c r="BU77" s="318"/>
      <c r="BV77" s="318"/>
      <c r="BW77" s="318"/>
      <c r="BX77" s="318"/>
      <c r="BY77" s="318"/>
      <c r="BZ77" s="318"/>
      <c r="CA77" s="318"/>
      <c r="CB77" s="318"/>
      <c r="CC77" s="318"/>
      <c r="CD77" s="318"/>
      <c r="CE77" s="318"/>
      <c r="CF77" s="318"/>
      <c r="CG77" s="318"/>
      <c r="CH77" s="318"/>
      <c r="CI77" s="318"/>
      <c r="CJ77" s="318"/>
      <c r="CK77" s="318"/>
      <c r="CL77" s="318"/>
      <c r="CM77" s="318"/>
      <c r="CN77" s="318"/>
      <c r="CO77" s="318"/>
      <c r="CP77" s="318"/>
      <c r="CQ77" s="318"/>
      <c r="CR77" s="318"/>
      <c r="CS77" s="318"/>
      <c r="CT77" s="318"/>
      <c r="CU77" s="318"/>
      <c r="CV77" s="318"/>
      <c r="CW77" s="318"/>
      <c r="CX77" s="318"/>
      <c r="CY77" s="318"/>
      <c r="CZ77" s="318"/>
      <c r="DA77" s="318"/>
      <c r="DB77" s="318"/>
      <c r="DC77" s="318"/>
      <c r="DD77" s="318"/>
      <c r="DE77" s="318"/>
    </row>
    <row r="78" spans="1:109">
      <c r="A78" s="318"/>
      <c r="B78" s="318"/>
      <c r="C78" s="318"/>
      <c r="D78" s="318"/>
      <c r="E78" s="318"/>
      <c r="F78" s="318"/>
      <c r="G78" s="318"/>
      <c r="H78" s="318"/>
      <c r="I78" s="318"/>
      <c r="J78" s="318"/>
      <c r="K78" s="318"/>
      <c r="L78" s="318"/>
      <c r="M78" s="318"/>
      <c r="N78" s="318"/>
      <c r="O78" s="318"/>
      <c r="P78" s="319"/>
      <c r="Q78" s="319"/>
      <c r="R78" s="320"/>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21"/>
      <c r="AP78" s="318"/>
      <c r="AQ78" s="318"/>
      <c r="AR78" s="318"/>
      <c r="AS78" s="318"/>
      <c r="AT78" s="318"/>
      <c r="AU78" s="318"/>
      <c r="AV78" s="318"/>
      <c r="AW78" s="318"/>
      <c r="AX78" s="318"/>
      <c r="AY78" s="318"/>
      <c r="AZ78" s="318"/>
      <c r="BA78" s="318"/>
      <c r="BB78" s="318"/>
      <c r="BC78" s="318"/>
      <c r="BD78" s="318"/>
      <c r="BE78" s="318"/>
      <c r="BF78" s="318"/>
      <c r="BG78" s="318"/>
      <c r="BH78" s="318"/>
      <c r="BI78" s="318"/>
      <c r="BJ78" s="318"/>
      <c r="BK78" s="318"/>
      <c r="BL78" s="318"/>
      <c r="BM78" s="318"/>
      <c r="BN78" s="318"/>
      <c r="BO78" s="318"/>
      <c r="BP78" s="318"/>
      <c r="BQ78" s="318"/>
      <c r="BR78" s="318"/>
      <c r="BS78" s="318"/>
      <c r="BT78" s="318"/>
      <c r="BU78" s="318"/>
      <c r="BV78" s="318"/>
      <c r="BW78" s="318"/>
      <c r="BX78" s="318"/>
      <c r="BY78" s="318"/>
      <c r="BZ78" s="318"/>
      <c r="CA78" s="318"/>
      <c r="CB78" s="318"/>
      <c r="CC78" s="318"/>
      <c r="CD78" s="318"/>
      <c r="CE78" s="318"/>
      <c r="CF78" s="318"/>
      <c r="CG78" s="318"/>
      <c r="CH78" s="318"/>
      <c r="CI78" s="318"/>
      <c r="CJ78" s="318"/>
      <c r="CK78" s="318"/>
      <c r="CL78" s="318"/>
      <c r="CM78" s="318"/>
      <c r="CN78" s="318"/>
      <c r="CO78" s="318"/>
      <c r="CP78" s="318"/>
      <c r="CQ78" s="318"/>
      <c r="CR78" s="318"/>
      <c r="CS78" s="318"/>
      <c r="CT78" s="318"/>
      <c r="CU78" s="318"/>
      <c r="CV78" s="318"/>
      <c r="CW78" s="318"/>
      <c r="CX78" s="318"/>
      <c r="CY78" s="318"/>
      <c r="CZ78" s="318"/>
      <c r="DA78" s="318"/>
      <c r="DB78" s="318"/>
      <c r="DC78" s="318"/>
      <c r="DD78" s="318"/>
      <c r="DE78" s="318"/>
    </row>
    <row r="79" spans="1:109">
      <c r="A79" s="318"/>
      <c r="B79" s="318"/>
      <c r="C79" s="318"/>
      <c r="D79" s="318"/>
      <c r="E79" s="318"/>
      <c r="F79" s="318"/>
      <c r="G79" s="318"/>
      <c r="H79" s="318"/>
      <c r="I79" s="318"/>
      <c r="J79" s="318"/>
      <c r="K79" s="318"/>
      <c r="L79" s="318"/>
      <c r="M79" s="318"/>
      <c r="N79" s="318"/>
      <c r="O79" s="318"/>
      <c r="P79" s="319"/>
      <c r="Q79" s="319"/>
      <c r="R79" s="320"/>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21"/>
      <c r="AP79" s="318"/>
      <c r="AQ79" s="318"/>
      <c r="AR79" s="318"/>
      <c r="AS79" s="318"/>
      <c r="AT79" s="318"/>
      <c r="AU79" s="318"/>
      <c r="AV79" s="318"/>
      <c r="AW79" s="318"/>
      <c r="AX79" s="318"/>
      <c r="AY79" s="318"/>
      <c r="AZ79" s="318"/>
      <c r="BA79" s="318"/>
      <c r="BB79" s="318"/>
      <c r="BC79" s="318"/>
      <c r="BD79" s="318"/>
      <c r="BE79" s="318"/>
      <c r="BF79" s="318"/>
      <c r="BG79" s="318"/>
      <c r="BH79" s="318"/>
      <c r="BI79" s="318"/>
      <c r="BJ79" s="318"/>
      <c r="BK79" s="318"/>
      <c r="BL79" s="318"/>
      <c r="BM79" s="318"/>
      <c r="BN79" s="318"/>
      <c r="BO79" s="318"/>
      <c r="BP79" s="318"/>
      <c r="BQ79" s="318"/>
      <c r="BR79" s="318"/>
      <c r="BS79" s="318"/>
      <c r="BT79" s="318"/>
      <c r="BU79" s="318"/>
      <c r="BV79" s="318"/>
      <c r="BW79" s="318"/>
      <c r="BX79" s="318"/>
      <c r="BY79" s="318"/>
      <c r="BZ79" s="318"/>
      <c r="CA79" s="318"/>
      <c r="CB79" s="318"/>
      <c r="CC79" s="318"/>
      <c r="CD79" s="318"/>
      <c r="CE79" s="318"/>
      <c r="CF79" s="318"/>
      <c r="CG79" s="318"/>
      <c r="CH79" s="318"/>
      <c r="CI79" s="318"/>
      <c r="CJ79" s="318"/>
      <c r="CK79" s="318"/>
      <c r="CL79" s="318"/>
      <c r="CM79" s="318"/>
      <c r="CN79" s="318"/>
      <c r="CO79" s="318"/>
      <c r="CP79" s="318"/>
      <c r="CQ79" s="318"/>
      <c r="CR79" s="318"/>
      <c r="CS79" s="318"/>
      <c r="CT79" s="318"/>
      <c r="CU79" s="318"/>
      <c r="CV79" s="318"/>
      <c r="CW79" s="318"/>
      <c r="CX79" s="318"/>
      <c r="CY79" s="318"/>
      <c r="CZ79" s="318"/>
      <c r="DA79" s="318"/>
      <c r="DB79" s="318"/>
      <c r="DC79" s="318"/>
      <c r="DD79" s="318"/>
      <c r="DE79" s="318"/>
    </row>
    <row r="80" spans="1:109">
      <c r="A80" s="318"/>
      <c r="B80" s="318"/>
      <c r="C80" s="318"/>
      <c r="D80" s="318"/>
      <c r="E80" s="318"/>
      <c r="F80" s="318"/>
      <c r="G80" s="318"/>
      <c r="H80" s="318"/>
      <c r="I80" s="318"/>
      <c r="J80" s="318"/>
      <c r="K80" s="318"/>
      <c r="L80" s="318"/>
      <c r="M80" s="318"/>
      <c r="N80" s="318"/>
      <c r="O80" s="318"/>
      <c r="P80" s="319"/>
      <c r="Q80" s="319"/>
      <c r="R80" s="320"/>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21"/>
      <c r="AP80" s="318"/>
      <c r="AQ80" s="318"/>
      <c r="AR80" s="318"/>
      <c r="AS80" s="318"/>
      <c r="AT80" s="318"/>
      <c r="AU80" s="318"/>
      <c r="AV80" s="318"/>
      <c r="AW80" s="318"/>
      <c r="AX80" s="318"/>
      <c r="AY80" s="318"/>
      <c r="AZ80" s="318"/>
      <c r="BA80" s="318"/>
      <c r="BB80" s="318"/>
      <c r="BC80" s="318"/>
      <c r="BD80" s="318"/>
      <c r="BE80" s="318"/>
      <c r="BF80" s="318"/>
      <c r="BG80" s="318"/>
      <c r="BH80" s="318"/>
      <c r="BI80" s="318"/>
      <c r="BJ80" s="318"/>
      <c r="BK80" s="318"/>
      <c r="BL80" s="318"/>
      <c r="BM80" s="318"/>
      <c r="BN80" s="318"/>
      <c r="BO80" s="318"/>
      <c r="BP80" s="318"/>
      <c r="BQ80" s="318"/>
      <c r="BR80" s="318"/>
      <c r="BS80" s="318"/>
      <c r="BT80" s="318"/>
      <c r="BU80" s="318"/>
      <c r="BV80" s="318"/>
      <c r="BW80" s="318"/>
      <c r="BX80" s="318"/>
      <c r="BY80" s="318"/>
      <c r="BZ80" s="318"/>
      <c r="CA80" s="318"/>
      <c r="CB80" s="318"/>
      <c r="CC80" s="318"/>
      <c r="CD80" s="318"/>
      <c r="CE80" s="318"/>
      <c r="CF80" s="318"/>
      <c r="CG80" s="318"/>
      <c r="CH80" s="318"/>
      <c r="CI80" s="318"/>
      <c r="CJ80" s="318"/>
      <c r="CK80" s="318"/>
      <c r="CL80" s="318"/>
      <c r="CM80" s="318"/>
      <c r="CN80" s="318"/>
      <c r="CO80" s="318"/>
      <c r="CP80" s="318"/>
      <c r="CQ80" s="318"/>
      <c r="CR80" s="318"/>
      <c r="CS80" s="318"/>
      <c r="CT80" s="318"/>
      <c r="CU80" s="318"/>
      <c r="CV80" s="318"/>
      <c r="CW80" s="318"/>
      <c r="CX80" s="318"/>
      <c r="CY80" s="318"/>
      <c r="CZ80" s="318"/>
      <c r="DA80" s="318"/>
      <c r="DB80" s="318"/>
      <c r="DC80" s="318"/>
      <c r="DD80" s="318"/>
      <c r="DE80" s="318"/>
    </row>
    <row r="81" spans="1:109">
      <c r="A81" s="318"/>
      <c r="B81" s="318"/>
      <c r="C81" s="318"/>
      <c r="D81" s="318"/>
      <c r="E81" s="318"/>
      <c r="F81" s="318"/>
      <c r="G81" s="318"/>
      <c r="H81" s="318"/>
      <c r="I81" s="318"/>
      <c r="J81" s="318"/>
      <c r="K81" s="318"/>
      <c r="L81" s="318"/>
      <c r="M81" s="318"/>
      <c r="N81" s="318"/>
      <c r="O81" s="318"/>
      <c r="P81" s="319"/>
      <c r="Q81" s="319"/>
      <c r="R81" s="320"/>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21"/>
      <c r="AP81" s="318"/>
      <c r="AQ81" s="318"/>
      <c r="AR81" s="318"/>
      <c r="AS81" s="318"/>
      <c r="AT81" s="318"/>
      <c r="AU81" s="318"/>
      <c r="AV81" s="318"/>
      <c r="AW81" s="318"/>
      <c r="AX81" s="318"/>
      <c r="AY81" s="318"/>
      <c r="AZ81" s="318"/>
      <c r="BA81" s="318"/>
      <c r="BB81" s="318"/>
      <c r="BC81" s="318"/>
      <c r="BD81" s="318"/>
      <c r="BE81" s="318"/>
      <c r="BF81" s="318"/>
      <c r="BG81" s="318"/>
      <c r="BH81" s="318"/>
      <c r="BI81" s="318"/>
      <c r="BJ81" s="318"/>
      <c r="BK81" s="318"/>
      <c r="BL81" s="318"/>
      <c r="BM81" s="318"/>
      <c r="BN81" s="318"/>
      <c r="BO81" s="318"/>
      <c r="BP81" s="318"/>
      <c r="BQ81" s="318"/>
      <c r="BR81" s="318"/>
      <c r="BS81" s="318"/>
      <c r="BT81" s="318"/>
      <c r="BU81" s="318"/>
      <c r="BV81" s="318"/>
      <c r="BW81" s="318"/>
      <c r="BX81" s="318"/>
      <c r="BY81" s="318"/>
      <c r="BZ81" s="318"/>
      <c r="CA81" s="318"/>
      <c r="CB81" s="318"/>
      <c r="CC81" s="318"/>
      <c r="CD81" s="318"/>
      <c r="CE81" s="318"/>
      <c r="CF81" s="318"/>
      <c r="CG81" s="318"/>
      <c r="CH81" s="318"/>
      <c r="CI81" s="318"/>
      <c r="CJ81" s="318"/>
      <c r="CK81" s="318"/>
      <c r="CL81" s="318"/>
      <c r="CM81" s="318"/>
      <c r="CN81" s="318"/>
      <c r="CO81" s="318"/>
      <c r="CP81" s="318"/>
      <c r="CQ81" s="318"/>
      <c r="CR81" s="318"/>
      <c r="CS81" s="318"/>
      <c r="CT81" s="318"/>
      <c r="CU81" s="318"/>
      <c r="CV81" s="318"/>
      <c r="CW81" s="318"/>
      <c r="CX81" s="318"/>
      <c r="CY81" s="318"/>
      <c r="CZ81" s="318"/>
      <c r="DA81" s="318"/>
      <c r="DB81" s="318"/>
      <c r="DC81" s="318"/>
      <c r="DD81" s="318"/>
      <c r="DE81" s="318"/>
    </row>
    <row r="82" spans="1:109">
      <c r="A82" s="318"/>
      <c r="B82" s="318"/>
      <c r="C82" s="318"/>
      <c r="D82" s="318"/>
      <c r="E82" s="318"/>
      <c r="F82" s="318"/>
      <c r="G82" s="318"/>
      <c r="H82" s="318"/>
      <c r="I82" s="318"/>
      <c r="J82" s="318"/>
      <c r="K82" s="318"/>
      <c r="L82" s="318"/>
      <c r="M82" s="318"/>
      <c r="N82" s="318"/>
      <c r="O82" s="318"/>
      <c r="P82" s="319"/>
      <c r="Q82" s="319"/>
      <c r="R82" s="320"/>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21"/>
      <c r="AP82" s="318"/>
      <c r="AQ82" s="318"/>
      <c r="AR82" s="318"/>
      <c r="AS82" s="318"/>
      <c r="AT82" s="318"/>
      <c r="AU82" s="318"/>
      <c r="AV82" s="318"/>
      <c r="AW82" s="318"/>
      <c r="AX82" s="318"/>
      <c r="AY82" s="318"/>
      <c r="AZ82" s="318"/>
      <c r="BA82" s="318"/>
      <c r="BB82" s="318"/>
      <c r="BC82" s="318"/>
      <c r="BD82" s="318"/>
      <c r="BE82" s="318"/>
      <c r="BF82" s="318"/>
      <c r="BG82" s="318"/>
      <c r="BH82" s="318"/>
      <c r="BI82" s="318"/>
      <c r="BJ82" s="318"/>
      <c r="BK82" s="318"/>
      <c r="BL82" s="318"/>
      <c r="BM82" s="318"/>
      <c r="BN82" s="318"/>
      <c r="BO82" s="318"/>
      <c r="BP82" s="318"/>
      <c r="BQ82" s="318"/>
      <c r="BR82" s="318"/>
      <c r="BS82" s="318"/>
      <c r="BT82" s="318"/>
      <c r="BU82" s="318"/>
      <c r="BV82" s="318"/>
      <c r="BW82" s="318"/>
      <c r="BX82" s="318"/>
      <c r="BY82" s="318"/>
      <c r="BZ82" s="318"/>
      <c r="CA82" s="318"/>
      <c r="CB82" s="318"/>
      <c r="CC82" s="318"/>
      <c r="CD82" s="318"/>
      <c r="CE82" s="318"/>
      <c r="CF82" s="318"/>
      <c r="CG82" s="318"/>
      <c r="CH82" s="318"/>
      <c r="CI82" s="318"/>
      <c r="CJ82" s="318"/>
      <c r="CK82" s="318"/>
      <c r="CL82" s="318"/>
      <c r="CM82" s="318"/>
      <c r="CN82" s="318"/>
      <c r="CO82" s="318"/>
      <c r="CP82" s="318"/>
      <c r="CQ82" s="318"/>
      <c r="CR82" s="318"/>
      <c r="CS82" s="318"/>
      <c r="CT82" s="318"/>
      <c r="CU82" s="318"/>
      <c r="CV82" s="318"/>
      <c r="CW82" s="318"/>
      <c r="CX82" s="318"/>
      <c r="CY82" s="318"/>
      <c r="CZ82" s="318"/>
      <c r="DA82" s="318"/>
      <c r="DB82" s="318"/>
      <c r="DC82" s="318"/>
      <c r="DD82" s="318"/>
      <c r="DE82" s="318"/>
    </row>
    <row r="83" spans="1:109">
      <c r="A83" s="318"/>
      <c r="B83" s="318"/>
      <c r="C83" s="318"/>
      <c r="D83" s="318"/>
      <c r="E83" s="318"/>
      <c r="F83" s="318"/>
      <c r="G83" s="318"/>
      <c r="H83" s="318"/>
      <c r="I83" s="318"/>
      <c r="J83" s="318"/>
      <c r="K83" s="318"/>
      <c r="L83" s="318"/>
      <c r="M83" s="318"/>
      <c r="N83" s="318"/>
      <c r="O83" s="318"/>
      <c r="P83" s="319"/>
      <c r="Q83" s="319"/>
      <c r="R83" s="320"/>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21"/>
      <c r="AP83" s="318"/>
      <c r="AQ83" s="318"/>
      <c r="AR83" s="318"/>
      <c r="AS83" s="318"/>
      <c r="AT83" s="318"/>
      <c r="AU83" s="318"/>
      <c r="AV83" s="318"/>
      <c r="AW83" s="318"/>
      <c r="AX83" s="318"/>
      <c r="AY83" s="318"/>
      <c r="AZ83" s="318"/>
      <c r="BA83" s="318"/>
      <c r="BB83" s="318"/>
      <c r="BC83" s="318"/>
      <c r="BD83" s="318"/>
      <c r="BE83" s="318"/>
      <c r="BF83" s="318"/>
      <c r="BG83" s="318"/>
      <c r="BH83" s="318"/>
      <c r="BI83" s="318"/>
      <c r="BJ83" s="318"/>
      <c r="BK83" s="318"/>
      <c r="BL83" s="318"/>
      <c r="BM83" s="318"/>
      <c r="BN83" s="318"/>
      <c r="BO83" s="318"/>
      <c r="BP83" s="318"/>
      <c r="BQ83" s="318"/>
      <c r="BR83" s="318"/>
      <c r="BS83" s="318"/>
      <c r="BT83" s="318"/>
      <c r="BU83" s="318"/>
      <c r="BV83" s="318"/>
      <c r="BW83" s="318"/>
      <c r="BX83" s="318"/>
      <c r="BY83" s="318"/>
      <c r="BZ83" s="318"/>
      <c r="CA83" s="318"/>
      <c r="CB83" s="318"/>
      <c r="CC83" s="318"/>
      <c r="CD83" s="318"/>
      <c r="CE83" s="318"/>
      <c r="CF83" s="318"/>
      <c r="CG83" s="318"/>
      <c r="CH83" s="318"/>
      <c r="CI83" s="318"/>
      <c r="CJ83" s="318"/>
      <c r="CK83" s="318"/>
      <c r="CL83" s="318"/>
      <c r="CM83" s="318"/>
      <c r="CN83" s="318"/>
      <c r="CO83" s="318"/>
      <c r="CP83" s="318"/>
      <c r="CQ83" s="318"/>
      <c r="CR83" s="318"/>
      <c r="CS83" s="318"/>
      <c r="CT83" s="318"/>
      <c r="CU83" s="318"/>
      <c r="CV83" s="318"/>
      <c r="CW83" s="318"/>
      <c r="CX83" s="318"/>
      <c r="CY83" s="318"/>
      <c r="CZ83" s="318"/>
      <c r="DA83" s="318"/>
      <c r="DB83" s="318"/>
      <c r="DC83" s="318"/>
      <c r="DD83" s="318"/>
      <c r="DE83" s="318"/>
    </row>
    <row r="84" spans="1:109">
      <c r="A84" s="318"/>
      <c r="B84" s="318"/>
      <c r="C84" s="318"/>
      <c r="D84" s="318"/>
      <c r="E84" s="318"/>
      <c r="F84" s="318"/>
      <c r="G84" s="318"/>
      <c r="H84" s="318"/>
      <c r="I84" s="318"/>
      <c r="J84" s="318"/>
      <c r="K84" s="318"/>
      <c r="L84" s="318"/>
      <c r="M84" s="318"/>
      <c r="N84" s="318"/>
      <c r="O84" s="318"/>
      <c r="P84" s="319"/>
      <c r="Q84" s="319"/>
      <c r="R84" s="320"/>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21"/>
      <c r="AP84" s="318"/>
      <c r="AQ84" s="318"/>
      <c r="AR84" s="318"/>
      <c r="AS84" s="318"/>
      <c r="AT84" s="318"/>
      <c r="AU84" s="318"/>
      <c r="AV84" s="318"/>
      <c r="AW84" s="318"/>
      <c r="AX84" s="318"/>
      <c r="AY84" s="318"/>
      <c r="AZ84" s="318"/>
      <c r="BA84" s="318"/>
      <c r="BB84" s="318"/>
      <c r="BC84" s="318"/>
      <c r="BD84" s="318"/>
      <c r="BE84" s="318"/>
      <c r="BF84" s="318"/>
      <c r="BG84" s="318"/>
      <c r="BH84" s="318"/>
      <c r="BI84" s="318"/>
      <c r="BJ84" s="318"/>
      <c r="BK84" s="318"/>
      <c r="BL84" s="318"/>
      <c r="BM84" s="318"/>
      <c r="BN84" s="318"/>
      <c r="BO84" s="318"/>
      <c r="BP84" s="318"/>
      <c r="BQ84" s="318"/>
      <c r="BR84" s="318"/>
      <c r="BS84" s="318"/>
      <c r="BT84" s="318"/>
      <c r="BU84" s="318"/>
      <c r="BV84" s="318"/>
      <c r="BW84" s="318"/>
      <c r="BX84" s="318"/>
      <c r="BY84" s="318"/>
      <c r="BZ84" s="318"/>
      <c r="CA84" s="318"/>
      <c r="CB84" s="318"/>
      <c r="CC84" s="318"/>
      <c r="CD84" s="318"/>
      <c r="CE84" s="318"/>
      <c r="CF84" s="318"/>
      <c r="CG84" s="318"/>
      <c r="CH84" s="318"/>
      <c r="CI84" s="318"/>
      <c r="CJ84" s="318"/>
      <c r="CK84" s="318"/>
      <c r="CL84" s="318"/>
      <c r="CM84" s="318"/>
      <c r="CN84" s="318"/>
      <c r="CO84" s="318"/>
      <c r="CP84" s="318"/>
      <c r="CQ84" s="318"/>
      <c r="CR84" s="318"/>
      <c r="CS84" s="318"/>
      <c r="CT84" s="318"/>
      <c r="CU84" s="318"/>
      <c r="CV84" s="318"/>
      <c r="CW84" s="318"/>
      <c r="CX84" s="318"/>
      <c r="CY84" s="318"/>
      <c r="CZ84" s="318"/>
      <c r="DA84" s="318"/>
      <c r="DB84" s="318"/>
      <c r="DC84" s="318"/>
      <c r="DD84" s="318"/>
      <c r="DE84" s="318"/>
    </row>
    <row r="85" spans="1:109">
      <c r="A85" s="318"/>
      <c r="B85" s="318"/>
      <c r="C85" s="318"/>
      <c r="D85" s="318"/>
      <c r="E85" s="318"/>
      <c r="F85" s="318"/>
      <c r="G85" s="318"/>
      <c r="H85" s="318"/>
      <c r="I85" s="318"/>
      <c r="J85" s="318"/>
      <c r="K85" s="318"/>
      <c r="L85" s="318"/>
      <c r="M85" s="318"/>
      <c r="N85" s="318"/>
      <c r="O85" s="318"/>
      <c r="P85" s="319"/>
      <c r="Q85" s="319"/>
      <c r="R85" s="320"/>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21"/>
      <c r="AP85" s="318"/>
      <c r="AQ85" s="318"/>
      <c r="AR85" s="318"/>
      <c r="AS85" s="318"/>
      <c r="AT85" s="318"/>
      <c r="AU85" s="318"/>
      <c r="AV85" s="318"/>
      <c r="AW85" s="318"/>
      <c r="AX85" s="318"/>
      <c r="AY85" s="318"/>
      <c r="AZ85" s="318"/>
      <c r="BA85" s="318"/>
      <c r="BB85" s="318"/>
      <c r="BC85" s="318"/>
      <c r="BD85" s="318"/>
      <c r="BE85" s="318"/>
      <c r="BF85" s="318"/>
      <c r="BG85" s="318"/>
      <c r="BH85" s="318"/>
      <c r="BI85" s="318"/>
      <c r="BJ85" s="318"/>
      <c r="BK85" s="318"/>
      <c r="BL85" s="318"/>
      <c r="BM85" s="318"/>
      <c r="BN85" s="318"/>
      <c r="BO85" s="318"/>
      <c r="BP85" s="318"/>
      <c r="BQ85" s="318"/>
      <c r="BR85" s="318"/>
      <c r="BS85" s="318"/>
      <c r="BT85" s="318"/>
      <c r="BU85" s="318"/>
      <c r="BV85" s="318"/>
      <c r="BW85" s="318"/>
      <c r="BX85" s="318"/>
      <c r="BY85" s="318"/>
      <c r="BZ85" s="318"/>
      <c r="CA85" s="318"/>
      <c r="CB85" s="318"/>
      <c r="CC85" s="318"/>
      <c r="CD85" s="318"/>
      <c r="CE85" s="318"/>
      <c r="CF85" s="318"/>
      <c r="CG85" s="318"/>
      <c r="CH85" s="318"/>
      <c r="CI85" s="318"/>
      <c r="CJ85" s="318"/>
      <c r="CK85" s="318"/>
      <c r="CL85" s="318"/>
      <c r="CM85" s="318"/>
      <c r="CN85" s="318"/>
      <c r="CO85" s="318"/>
      <c r="CP85" s="318"/>
      <c r="CQ85" s="318"/>
      <c r="CR85" s="318"/>
      <c r="CS85" s="318"/>
      <c r="CT85" s="318"/>
      <c r="CU85" s="318"/>
      <c r="CV85" s="318"/>
      <c r="CW85" s="318"/>
      <c r="CX85" s="318"/>
      <c r="CY85" s="318"/>
      <c r="CZ85" s="318"/>
      <c r="DA85" s="318"/>
      <c r="DB85" s="318"/>
      <c r="DC85" s="318"/>
      <c r="DD85" s="318"/>
      <c r="DE85" s="318"/>
    </row>
    <row r="86" spans="1:109">
      <c r="A86" s="318"/>
      <c r="B86" s="318"/>
      <c r="C86" s="318"/>
      <c r="D86" s="318"/>
      <c r="E86" s="318"/>
      <c r="F86" s="318"/>
      <c r="G86" s="318"/>
      <c r="H86" s="318"/>
      <c r="I86" s="318"/>
      <c r="J86" s="318"/>
      <c r="K86" s="318"/>
      <c r="L86" s="318"/>
      <c r="M86" s="318"/>
      <c r="N86" s="318"/>
      <c r="O86" s="318"/>
      <c r="P86" s="319"/>
      <c r="Q86" s="319"/>
      <c r="R86" s="320"/>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21"/>
      <c r="AP86" s="318"/>
      <c r="AQ86" s="318"/>
      <c r="AR86" s="318"/>
      <c r="AS86" s="318"/>
      <c r="AT86" s="318"/>
      <c r="AU86" s="318"/>
      <c r="AV86" s="318"/>
      <c r="AW86" s="318"/>
      <c r="AX86" s="318"/>
      <c r="AY86" s="318"/>
      <c r="AZ86" s="318"/>
      <c r="BA86" s="318"/>
      <c r="BB86" s="318"/>
      <c r="BC86" s="318"/>
      <c r="BD86" s="318"/>
      <c r="BE86" s="318"/>
      <c r="BF86" s="318"/>
      <c r="BG86" s="318"/>
      <c r="BH86" s="318"/>
      <c r="BI86" s="318"/>
      <c r="BJ86" s="318"/>
      <c r="BK86" s="318"/>
      <c r="BL86" s="318"/>
      <c r="BM86" s="318"/>
      <c r="BN86" s="318"/>
      <c r="BO86" s="318"/>
      <c r="BP86" s="318"/>
      <c r="BQ86" s="318"/>
      <c r="BR86" s="318"/>
      <c r="BS86" s="318"/>
      <c r="BT86" s="318"/>
      <c r="BU86" s="318"/>
      <c r="BV86" s="318"/>
      <c r="BW86" s="318"/>
      <c r="BX86" s="318"/>
      <c r="BY86" s="318"/>
      <c r="BZ86" s="318"/>
      <c r="CA86" s="318"/>
      <c r="CB86" s="318"/>
      <c r="CC86" s="318"/>
      <c r="CD86" s="318"/>
      <c r="CE86" s="318"/>
      <c r="CF86" s="318"/>
      <c r="CG86" s="318"/>
      <c r="CH86" s="318"/>
      <c r="CI86" s="318"/>
      <c r="CJ86" s="318"/>
      <c r="CK86" s="318"/>
      <c r="CL86" s="318"/>
      <c r="CM86" s="318"/>
      <c r="CN86" s="318"/>
      <c r="CO86" s="318"/>
      <c r="CP86" s="318"/>
      <c r="CQ86" s="318"/>
      <c r="CR86" s="318"/>
      <c r="CS86" s="318"/>
      <c r="CT86" s="318"/>
      <c r="CU86" s="318"/>
      <c r="CV86" s="318"/>
      <c r="CW86" s="318"/>
      <c r="CX86" s="318"/>
      <c r="CY86" s="318"/>
      <c r="CZ86" s="318"/>
      <c r="DA86" s="318"/>
      <c r="DB86" s="318"/>
      <c r="DC86" s="318"/>
      <c r="DD86" s="318"/>
      <c r="DE86" s="318"/>
    </row>
    <row r="87" spans="1:109">
      <c r="A87" s="318"/>
      <c r="B87" s="318"/>
      <c r="C87" s="318"/>
      <c r="D87" s="318"/>
      <c r="E87" s="318"/>
      <c r="F87" s="318"/>
      <c r="G87" s="318"/>
      <c r="H87" s="318"/>
      <c r="I87" s="318"/>
      <c r="J87" s="318"/>
      <c r="K87" s="318"/>
      <c r="L87" s="318"/>
      <c r="M87" s="318"/>
      <c r="N87" s="318"/>
      <c r="O87" s="318"/>
      <c r="P87" s="319"/>
      <c r="Q87" s="319"/>
      <c r="R87" s="320"/>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21"/>
      <c r="AP87" s="318"/>
      <c r="AQ87" s="318"/>
      <c r="AR87" s="318"/>
      <c r="AS87" s="318"/>
      <c r="AT87" s="318"/>
      <c r="AU87" s="318"/>
      <c r="AV87" s="318"/>
      <c r="AW87" s="318"/>
      <c r="AX87" s="318"/>
      <c r="AY87" s="318"/>
      <c r="AZ87" s="318"/>
      <c r="BA87" s="318"/>
      <c r="BB87" s="318"/>
      <c r="BC87" s="318"/>
      <c r="BD87" s="318"/>
      <c r="BE87" s="318"/>
      <c r="BF87" s="318"/>
      <c r="BG87" s="318"/>
      <c r="BH87" s="318"/>
      <c r="BI87" s="318"/>
      <c r="BJ87" s="318"/>
      <c r="BK87" s="318"/>
      <c r="BL87" s="318"/>
      <c r="BM87" s="318"/>
      <c r="BN87" s="318"/>
      <c r="BO87" s="318"/>
      <c r="BP87" s="318"/>
      <c r="BQ87" s="318"/>
      <c r="BR87" s="318"/>
      <c r="BS87" s="318"/>
      <c r="BT87" s="318"/>
      <c r="BU87" s="318"/>
      <c r="BV87" s="318"/>
      <c r="BW87" s="318"/>
      <c r="BX87" s="318"/>
      <c r="BY87" s="318"/>
      <c r="BZ87" s="318"/>
      <c r="CA87" s="318"/>
      <c r="CB87" s="318"/>
      <c r="CC87" s="318"/>
      <c r="CD87" s="318"/>
      <c r="CE87" s="318"/>
      <c r="CF87" s="318"/>
      <c r="CG87" s="318"/>
      <c r="CH87" s="318"/>
      <c r="CI87" s="318"/>
      <c r="CJ87" s="318"/>
      <c r="CK87" s="318"/>
      <c r="CL87" s="318"/>
      <c r="CM87" s="318"/>
      <c r="CN87" s="318"/>
      <c r="CO87" s="318"/>
      <c r="CP87" s="318"/>
      <c r="CQ87" s="318"/>
      <c r="CR87" s="318"/>
      <c r="CS87" s="318"/>
      <c r="CT87" s="318"/>
      <c r="CU87" s="318"/>
      <c r="CV87" s="318"/>
      <c r="CW87" s="318"/>
      <c r="CX87" s="318"/>
      <c r="CY87" s="318"/>
      <c r="CZ87" s="318"/>
      <c r="DA87" s="318"/>
      <c r="DB87" s="318"/>
      <c r="DC87" s="318"/>
      <c r="DD87" s="318"/>
      <c r="DE87" s="318"/>
    </row>
    <row r="88" spans="1:109">
      <c r="A88" s="318"/>
      <c r="B88" s="318"/>
      <c r="C88" s="318"/>
      <c r="D88" s="318"/>
      <c r="E88" s="318"/>
      <c r="F88" s="318"/>
      <c r="G88" s="318"/>
      <c r="H88" s="318"/>
      <c r="I88" s="318"/>
      <c r="J88" s="318"/>
      <c r="K88" s="318"/>
      <c r="L88" s="318"/>
      <c r="M88" s="318"/>
      <c r="N88" s="318"/>
      <c r="O88" s="318"/>
      <c r="P88" s="319"/>
      <c r="Q88" s="319"/>
      <c r="R88" s="320"/>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21"/>
      <c r="AP88" s="318"/>
      <c r="AQ88" s="318"/>
      <c r="AR88" s="318"/>
      <c r="AS88" s="318"/>
      <c r="AT88" s="318"/>
      <c r="AU88" s="318"/>
      <c r="AV88" s="318"/>
      <c r="AW88" s="318"/>
      <c r="AX88" s="318"/>
      <c r="AY88" s="318"/>
      <c r="AZ88" s="318"/>
      <c r="BA88" s="318"/>
      <c r="BB88" s="318"/>
      <c r="BC88" s="318"/>
      <c r="BD88" s="318"/>
      <c r="BE88" s="318"/>
      <c r="BF88" s="318"/>
      <c r="BG88" s="318"/>
      <c r="BH88" s="318"/>
      <c r="BI88" s="318"/>
      <c r="BJ88" s="318"/>
      <c r="BK88" s="318"/>
      <c r="BL88" s="318"/>
      <c r="BM88" s="318"/>
      <c r="BN88" s="318"/>
      <c r="BO88" s="318"/>
      <c r="BP88" s="318"/>
      <c r="BQ88" s="318"/>
      <c r="BR88" s="318"/>
      <c r="BS88" s="318"/>
      <c r="BT88" s="318"/>
      <c r="BU88" s="318"/>
      <c r="BV88" s="318"/>
      <c r="BW88" s="318"/>
      <c r="BX88" s="318"/>
      <c r="BY88" s="318"/>
      <c r="BZ88" s="318"/>
      <c r="CA88" s="318"/>
      <c r="CB88" s="318"/>
      <c r="CC88" s="318"/>
      <c r="CD88" s="318"/>
      <c r="CE88" s="318"/>
      <c r="CF88" s="318"/>
      <c r="CG88" s="318"/>
      <c r="CH88" s="318"/>
      <c r="CI88" s="318"/>
      <c r="CJ88" s="318"/>
      <c r="CK88" s="318"/>
      <c r="CL88" s="318"/>
      <c r="CM88" s="318"/>
      <c r="CN88" s="318"/>
      <c r="CO88" s="318"/>
      <c r="CP88" s="318"/>
      <c r="CQ88" s="318"/>
      <c r="CR88" s="318"/>
      <c r="CS88" s="318"/>
      <c r="CT88" s="318"/>
      <c r="CU88" s="318"/>
      <c r="CV88" s="318"/>
      <c r="CW88" s="318"/>
      <c r="CX88" s="318"/>
      <c r="CY88" s="318"/>
      <c r="CZ88" s="318"/>
      <c r="DA88" s="318"/>
      <c r="DB88" s="318"/>
      <c r="DC88" s="318"/>
      <c r="DD88" s="318"/>
      <c r="DE88" s="318"/>
    </row>
    <row r="89" spans="1:109">
      <c r="A89" s="318"/>
      <c r="B89" s="318"/>
      <c r="C89" s="318"/>
      <c r="D89" s="318"/>
      <c r="E89" s="318"/>
      <c r="F89" s="318"/>
      <c r="G89" s="318"/>
      <c r="H89" s="318"/>
      <c r="I89" s="318"/>
      <c r="J89" s="318"/>
      <c r="K89" s="318"/>
      <c r="L89" s="318"/>
      <c r="M89" s="318"/>
      <c r="N89" s="318"/>
      <c r="O89" s="318"/>
      <c r="P89" s="319"/>
      <c r="Q89" s="319"/>
      <c r="R89" s="320"/>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21"/>
      <c r="AP89" s="318"/>
      <c r="AQ89" s="318"/>
      <c r="AR89" s="318"/>
      <c r="AS89" s="318"/>
      <c r="AT89" s="318"/>
      <c r="AU89" s="318"/>
      <c r="AV89" s="318"/>
      <c r="AW89" s="318"/>
      <c r="AX89" s="318"/>
      <c r="AY89" s="318"/>
      <c r="AZ89" s="318"/>
      <c r="BA89" s="318"/>
      <c r="BB89" s="318"/>
      <c r="BC89" s="318"/>
      <c r="BD89" s="318"/>
      <c r="BE89" s="318"/>
      <c r="BF89" s="318"/>
      <c r="BG89" s="318"/>
      <c r="BH89" s="318"/>
      <c r="BI89" s="318"/>
      <c r="BJ89" s="318"/>
      <c r="BK89" s="318"/>
      <c r="BL89" s="318"/>
      <c r="BM89" s="318"/>
      <c r="BN89" s="318"/>
      <c r="BO89" s="318"/>
      <c r="BP89" s="318"/>
      <c r="BQ89" s="318"/>
      <c r="BR89" s="318"/>
      <c r="BS89" s="318"/>
      <c r="BT89" s="318"/>
      <c r="BU89" s="318"/>
      <c r="BV89" s="318"/>
      <c r="BW89" s="318"/>
      <c r="BX89" s="318"/>
      <c r="BY89" s="318"/>
      <c r="BZ89" s="318"/>
      <c r="CA89" s="318"/>
      <c r="CB89" s="318"/>
      <c r="CC89" s="318"/>
      <c r="CD89" s="318"/>
      <c r="CE89" s="318"/>
      <c r="CF89" s="318"/>
      <c r="CG89" s="318"/>
      <c r="CH89" s="318"/>
      <c r="CI89" s="318"/>
      <c r="CJ89" s="318"/>
      <c r="CK89" s="318"/>
      <c r="CL89" s="318"/>
      <c r="CM89" s="318"/>
      <c r="CN89" s="318"/>
      <c r="CO89" s="318"/>
      <c r="CP89" s="318"/>
      <c r="CQ89" s="318"/>
      <c r="CR89" s="318"/>
      <c r="CS89" s="318"/>
      <c r="CT89" s="318"/>
      <c r="CU89" s="318"/>
      <c r="CV89" s="318"/>
      <c r="CW89" s="318"/>
      <c r="CX89" s="318"/>
      <c r="CY89" s="318"/>
      <c r="CZ89" s="318"/>
      <c r="DA89" s="318"/>
      <c r="DB89" s="318"/>
      <c r="DC89" s="318"/>
      <c r="DD89" s="318"/>
      <c r="DE89" s="318"/>
    </row>
    <row r="90" spans="1:109">
      <c r="A90" s="318"/>
      <c r="B90" s="318"/>
      <c r="C90" s="318"/>
      <c r="D90" s="318"/>
      <c r="E90" s="318"/>
      <c r="F90" s="318"/>
      <c r="G90" s="318"/>
      <c r="H90" s="318"/>
      <c r="I90" s="318"/>
      <c r="J90" s="318"/>
      <c r="K90" s="318"/>
      <c r="L90" s="318"/>
      <c r="M90" s="318"/>
      <c r="N90" s="318"/>
      <c r="O90" s="318"/>
      <c r="P90" s="319"/>
      <c r="Q90" s="319"/>
      <c r="R90" s="320"/>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21"/>
      <c r="AP90" s="318"/>
      <c r="AQ90" s="318"/>
      <c r="AR90" s="318"/>
      <c r="AS90" s="318"/>
      <c r="AT90" s="318"/>
      <c r="AU90" s="318"/>
      <c r="AV90" s="318"/>
      <c r="AW90" s="318"/>
      <c r="AX90" s="318"/>
      <c r="AY90" s="318"/>
      <c r="AZ90" s="318"/>
      <c r="BA90" s="318"/>
      <c r="BB90" s="318"/>
      <c r="BC90" s="318"/>
      <c r="BD90" s="318"/>
      <c r="BE90" s="318"/>
      <c r="BF90" s="318"/>
      <c r="BG90" s="318"/>
      <c r="BH90" s="318"/>
      <c r="BI90" s="318"/>
      <c r="BJ90" s="318"/>
      <c r="BK90" s="318"/>
      <c r="BL90" s="318"/>
      <c r="BM90" s="318"/>
      <c r="BN90" s="318"/>
      <c r="BO90" s="318"/>
      <c r="BP90" s="318"/>
      <c r="BQ90" s="318"/>
      <c r="BR90" s="318"/>
      <c r="BS90" s="318"/>
      <c r="BT90" s="318"/>
      <c r="BU90" s="318"/>
      <c r="BV90" s="318"/>
      <c r="BW90" s="318"/>
      <c r="BX90" s="318"/>
      <c r="BY90" s="318"/>
      <c r="BZ90" s="318"/>
      <c r="CA90" s="318"/>
      <c r="CB90" s="318"/>
      <c r="CC90" s="318"/>
      <c r="CD90" s="318"/>
      <c r="CE90" s="318"/>
      <c r="CF90" s="318"/>
      <c r="CG90" s="318"/>
      <c r="CH90" s="318"/>
      <c r="CI90" s="318"/>
      <c r="CJ90" s="318"/>
      <c r="CK90" s="318"/>
      <c r="CL90" s="318"/>
      <c r="CM90" s="318"/>
      <c r="CN90" s="318"/>
      <c r="CO90" s="318"/>
      <c r="CP90" s="318"/>
      <c r="CQ90" s="318"/>
      <c r="CR90" s="318"/>
      <c r="CS90" s="318"/>
      <c r="CT90" s="318"/>
      <c r="CU90" s="318"/>
      <c r="CV90" s="318"/>
      <c r="CW90" s="318"/>
      <c r="CX90" s="318"/>
      <c r="CY90" s="318"/>
      <c r="CZ90" s="318"/>
      <c r="DA90" s="318"/>
      <c r="DB90" s="318"/>
      <c r="DC90" s="318"/>
      <c r="DD90" s="318"/>
      <c r="DE90" s="318"/>
    </row>
    <row r="91" spans="1:109">
      <c r="A91" s="318"/>
      <c r="B91" s="318"/>
      <c r="C91" s="318"/>
      <c r="D91" s="318"/>
      <c r="E91" s="318"/>
      <c r="F91" s="318"/>
      <c r="G91" s="318"/>
      <c r="H91" s="318"/>
      <c r="I91" s="318"/>
      <c r="J91" s="318"/>
      <c r="K91" s="318"/>
      <c r="L91" s="318"/>
      <c r="M91" s="318"/>
      <c r="N91" s="318"/>
      <c r="O91" s="318"/>
      <c r="P91" s="319"/>
      <c r="Q91" s="319"/>
      <c r="R91" s="320"/>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21"/>
      <c r="AP91" s="318"/>
      <c r="AQ91" s="318"/>
      <c r="AR91" s="318"/>
      <c r="AS91" s="318"/>
      <c r="AT91" s="318"/>
      <c r="AU91" s="318"/>
      <c r="AV91" s="318"/>
      <c r="AW91" s="318"/>
      <c r="AX91" s="318"/>
      <c r="AY91" s="318"/>
      <c r="AZ91" s="318"/>
      <c r="BA91" s="318"/>
      <c r="BB91" s="318"/>
      <c r="BC91" s="318"/>
      <c r="BD91" s="318"/>
      <c r="BE91" s="318"/>
      <c r="BF91" s="318"/>
      <c r="BG91" s="318"/>
      <c r="BH91" s="318"/>
      <c r="BI91" s="318"/>
      <c r="BJ91" s="318"/>
      <c r="BK91" s="318"/>
      <c r="BL91" s="318"/>
      <c r="BM91" s="318"/>
      <c r="BN91" s="318"/>
      <c r="BO91" s="318"/>
      <c r="BP91" s="318"/>
      <c r="BQ91" s="318"/>
      <c r="BR91" s="318"/>
      <c r="BS91" s="318"/>
      <c r="BT91" s="318"/>
      <c r="BU91" s="318"/>
      <c r="BV91" s="318"/>
      <c r="BW91" s="318"/>
      <c r="BX91" s="318"/>
      <c r="BY91" s="318"/>
      <c r="BZ91" s="318"/>
      <c r="CA91" s="318"/>
      <c r="CB91" s="318"/>
      <c r="CC91" s="318"/>
      <c r="CD91" s="318"/>
      <c r="CE91" s="318"/>
      <c r="CF91" s="318"/>
      <c r="CG91" s="318"/>
      <c r="CH91" s="318"/>
      <c r="CI91" s="318"/>
      <c r="CJ91" s="318"/>
      <c r="CK91" s="318"/>
      <c r="CL91" s="318"/>
      <c r="CM91" s="318"/>
      <c r="CN91" s="318"/>
      <c r="CO91" s="318"/>
      <c r="CP91" s="318"/>
      <c r="CQ91" s="318"/>
      <c r="CR91" s="318"/>
      <c r="CS91" s="318"/>
      <c r="CT91" s="318"/>
      <c r="CU91" s="318"/>
      <c r="CV91" s="318"/>
      <c r="CW91" s="318"/>
      <c r="CX91" s="318"/>
      <c r="CY91" s="318"/>
      <c r="CZ91" s="318"/>
      <c r="DA91" s="318"/>
      <c r="DB91" s="318"/>
      <c r="DC91" s="318"/>
      <c r="DD91" s="318"/>
      <c r="DE91" s="318"/>
    </row>
    <row r="92" spans="1:109">
      <c r="A92" s="318"/>
      <c r="B92" s="318"/>
      <c r="C92" s="318"/>
      <c r="D92" s="318"/>
      <c r="E92" s="318"/>
      <c r="F92" s="318"/>
      <c r="G92" s="318"/>
      <c r="H92" s="318"/>
      <c r="I92" s="318"/>
      <c r="J92" s="318"/>
      <c r="K92" s="318"/>
      <c r="L92" s="318"/>
      <c r="M92" s="318"/>
      <c r="N92" s="318"/>
      <c r="O92" s="318"/>
      <c r="P92" s="319"/>
      <c r="Q92" s="319"/>
      <c r="R92" s="320"/>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21"/>
      <c r="AP92" s="318"/>
      <c r="AQ92" s="318"/>
      <c r="AR92" s="318"/>
      <c r="AS92" s="318"/>
      <c r="AT92" s="318"/>
      <c r="AU92" s="318"/>
      <c r="AV92" s="318"/>
      <c r="AW92" s="318"/>
      <c r="AX92" s="318"/>
      <c r="AY92" s="318"/>
      <c r="AZ92" s="318"/>
      <c r="BA92" s="318"/>
      <c r="BB92" s="318"/>
      <c r="BC92" s="318"/>
      <c r="BD92" s="318"/>
      <c r="BE92" s="318"/>
      <c r="BF92" s="318"/>
      <c r="BG92" s="318"/>
      <c r="BH92" s="318"/>
      <c r="BI92" s="318"/>
      <c r="BJ92" s="318"/>
      <c r="BK92" s="318"/>
      <c r="BL92" s="318"/>
      <c r="BM92" s="318"/>
      <c r="BN92" s="318"/>
      <c r="BO92" s="318"/>
      <c r="BP92" s="318"/>
      <c r="BQ92" s="318"/>
      <c r="BR92" s="318"/>
      <c r="BS92" s="318"/>
      <c r="BT92" s="318"/>
      <c r="BU92" s="318"/>
      <c r="BV92" s="318"/>
      <c r="BW92" s="318"/>
      <c r="BX92" s="318"/>
      <c r="BY92" s="318"/>
      <c r="BZ92" s="318"/>
      <c r="CA92" s="318"/>
      <c r="CB92" s="318"/>
      <c r="CC92" s="318"/>
      <c r="CD92" s="318"/>
      <c r="CE92" s="318"/>
      <c r="CF92" s="318"/>
      <c r="CG92" s="318"/>
      <c r="CH92" s="318"/>
      <c r="CI92" s="318"/>
      <c r="CJ92" s="318"/>
      <c r="CK92" s="318"/>
      <c r="CL92" s="318"/>
      <c r="CM92" s="318"/>
      <c r="CN92" s="318"/>
      <c r="CO92" s="318"/>
      <c r="CP92" s="318"/>
      <c r="CQ92" s="318"/>
      <c r="CR92" s="318"/>
      <c r="CS92" s="318"/>
      <c r="CT92" s="318"/>
      <c r="CU92" s="318"/>
      <c r="CV92" s="318"/>
      <c r="CW92" s="318"/>
      <c r="CX92" s="318"/>
      <c r="CY92" s="318"/>
      <c r="CZ92" s="318"/>
      <c r="DA92" s="318"/>
      <c r="DB92" s="318"/>
      <c r="DC92" s="318"/>
      <c r="DD92" s="318"/>
      <c r="DE92" s="318"/>
    </row>
    <row r="93" spans="1:109">
      <c r="A93" s="318"/>
      <c r="B93" s="318"/>
      <c r="C93" s="318"/>
      <c r="D93" s="318"/>
      <c r="E93" s="318"/>
      <c r="F93" s="318"/>
      <c r="G93" s="318"/>
      <c r="H93" s="318"/>
      <c r="I93" s="318"/>
      <c r="J93" s="318"/>
      <c r="K93" s="318"/>
      <c r="L93" s="318"/>
      <c r="M93" s="318"/>
      <c r="N93" s="318"/>
      <c r="O93" s="318"/>
      <c r="P93" s="319"/>
      <c r="Q93" s="319"/>
      <c r="R93" s="320"/>
      <c r="S93" s="318"/>
      <c r="T93" s="318"/>
      <c r="U93" s="318"/>
      <c r="V93" s="318"/>
      <c r="W93" s="318"/>
      <c r="X93" s="318"/>
      <c r="Y93" s="318"/>
      <c r="Z93" s="318"/>
      <c r="AA93" s="318"/>
      <c r="AB93" s="318"/>
      <c r="AC93" s="318"/>
      <c r="AD93" s="318"/>
      <c r="AE93" s="318"/>
      <c r="AF93" s="318"/>
      <c r="AG93" s="318"/>
      <c r="AH93" s="318"/>
      <c r="AI93" s="318"/>
      <c r="AJ93" s="318"/>
      <c r="AK93" s="318"/>
      <c r="AL93" s="318"/>
      <c r="AM93" s="318"/>
      <c r="AN93" s="318"/>
      <c r="AO93" s="321"/>
      <c r="AP93" s="318"/>
      <c r="AQ93" s="318"/>
      <c r="AR93" s="318"/>
      <c r="AS93" s="318"/>
      <c r="AT93" s="318"/>
      <c r="AU93" s="318"/>
      <c r="AV93" s="318"/>
      <c r="AW93" s="318"/>
      <c r="AX93" s="318"/>
      <c r="AY93" s="318"/>
      <c r="AZ93" s="318"/>
      <c r="BA93" s="318"/>
      <c r="BB93" s="318"/>
      <c r="BC93" s="318"/>
      <c r="BD93" s="318"/>
      <c r="BE93" s="318"/>
      <c r="BF93" s="318"/>
      <c r="BG93" s="318"/>
      <c r="BH93" s="318"/>
      <c r="BI93" s="318"/>
      <c r="BJ93" s="318"/>
      <c r="BK93" s="318"/>
      <c r="BL93" s="318"/>
      <c r="BM93" s="318"/>
      <c r="BN93" s="318"/>
      <c r="BO93" s="318"/>
      <c r="BP93" s="318"/>
      <c r="BQ93" s="318"/>
      <c r="BR93" s="318"/>
      <c r="BS93" s="318"/>
      <c r="BT93" s="318"/>
      <c r="BU93" s="318"/>
      <c r="BV93" s="318"/>
      <c r="BW93" s="318"/>
      <c r="BX93" s="318"/>
      <c r="BY93" s="318"/>
      <c r="BZ93" s="318"/>
      <c r="CA93" s="318"/>
      <c r="CB93" s="318"/>
      <c r="CC93" s="318"/>
      <c r="CD93" s="318"/>
      <c r="CE93" s="318"/>
      <c r="CF93" s="318"/>
      <c r="CG93" s="318"/>
      <c r="CH93" s="318"/>
      <c r="CI93" s="318"/>
      <c r="CJ93" s="318"/>
      <c r="CK93" s="318"/>
      <c r="CL93" s="318"/>
      <c r="CM93" s="318"/>
      <c r="CN93" s="318"/>
      <c r="CO93" s="318"/>
      <c r="CP93" s="318"/>
      <c r="CQ93" s="318"/>
      <c r="CR93" s="318"/>
      <c r="CS93" s="318"/>
      <c r="CT93" s="318"/>
      <c r="CU93" s="318"/>
      <c r="CV93" s="318"/>
      <c r="CW93" s="318"/>
      <c r="CX93" s="318"/>
      <c r="CY93" s="318"/>
      <c r="CZ93" s="318"/>
      <c r="DA93" s="318"/>
      <c r="DB93" s="318"/>
      <c r="DC93" s="318"/>
      <c r="DD93" s="318"/>
      <c r="DE93" s="318"/>
    </row>
    <row r="94" spans="1:109">
      <c r="A94" s="318"/>
      <c r="B94" s="318"/>
      <c r="C94" s="318"/>
      <c r="D94" s="318"/>
      <c r="E94" s="318"/>
      <c r="F94" s="318"/>
      <c r="G94" s="318"/>
      <c r="H94" s="318"/>
      <c r="I94" s="318"/>
      <c r="J94" s="318"/>
      <c r="K94" s="318"/>
      <c r="L94" s="318"/>
      <c r="M94" s="318"/>
      <c r="N94" s="318"/>
      <c r="O94" s="318"/>
      <c r="P94" s="319"/>
      <c r="Q94" s="319"/>
      <c r="R94" s="320"/>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21"/>
      <c r="AP94" s="318"/>
      <c r="AQ94" s="318"/>
      <c r="AR94" s="318"/>
      <c r="AS94" s="318"/>
      <c r="AT94" s="318"/>
      <c r="AU94" s="318"/>
      <c r="AV94" s="318"/>
      <c r="AW94" s="318"/>
      <c r="AX94" s="318"/>
      <c r="AY94" s="318"/>
      <c r="AZ94" s="318"/>
      <c r="BA94" s="318"/>
      <c r="BB94" s="318"/>
      <c r="BC94" s="318"/>
      <c r="BD94" s="318"/>
      <c r="BE94" s="318"/>
      <c r="BF94" s="318"/>
      <c r="BG94" s="318"/>
      <c r="BH94" s="318"/>
      <c r="BI94" s="318"/>
      <c r="BJ94" s="318"/>
      <c r="BK94" s="318"/>
      <c r="BL94" s="318"/>
      <c r="BM94" s="318"/>
      <c r="BN94" s="318"/>
      <c r="BO94" s="318"/>
      <c r="BP94" s="318"/>
      <c r="BQ94" s="318"/>
      <c r="BR94" s="318"/>
      <c r="BS94" s="318"/>
      <c r="BT94" s="318"/>
      <c r="BU94" s="318"/>
      <c r="BV94" s="318"/>
      <c r="BW94" s="318"/>
      <c r="BX94" s="318"/>
      <c r="BY94" s="318"/>
      <c r="BZ94" s="318"/>
      <c r="CA94" s="318"/>
      <c r="CB94" s="318"/>
      <c r="CC94" s="318"/>
      <c r="CD94" s="318"/>
      <c r="CE94" s="318"/>
      <c r="CF94" s="318"/>
      <c r="CG94" s="318"/>
      <c r="CH94" s="318"/>
      <c r="CI94" s="318"/>
      <c r="CJ94" s="318"/>
      <c r="CK94" s="318"/>
      <c r="CL94" s="318"/>
      <c r="CM94" s="318"/>
      <c r="CN94" s="318"/>
      <c r="CO94" s="318"/>
      <c r="CP94" s="318"/>
      <c r="CQ94" s="318"/>
      <c r="CR94" s="318"/>
      <c r="CS94" s="318"/>
      <c r="CT94" s="318"/>
      <c r="CU94" s="318"/>
      <c r="CV94" s="318"/>
      <c r="CW94" s="318"/>
      <c r="CX94" s="318"/>
      <c r="CY94" s="318"/>
      <c r="CZ94" s="318"/>
      <c r="DA94" s="318"/>
      <c r="DB94" s="318"/>
      <c r="DC94" s="318"/>
      <c r="DD94" s="318"/>
      <c r="DE94" s="318"/>
    </row>
    <row r="95" spans="1:109">
      <c r="A95" s="318"/>
      <c r="B95" s="318"/>
      <c r="C95" s="318"/>
      <c r="D95" s="318"/>
      <c r="E95" s="318"/>
      <c r="F95" s="318"/>
      <c r="G95" s="318"/>
      <c r="H95" s="318"/>
      <c r="I95" s="318"/>
      <c r="J95" s="318"/>
      <c r="K95" s="318"/>
      <c r="L95" s="318"/>
      <c r="M95" s="318"/>
      <c r="N95" s="318"/>
      <c r="O95" s="318"/>
      <c r="P95" s="319"/>
      <c r="Q95" s="319"/>
      <c r="R95" s="320"/>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21"/>
      <c r="AP95" s="318"/>
      <c r="AQ95" s="318"/>
      <c r="AR95" s="318"/>
      <c r="AS95" s="318"/>
      <c r="AT95" s="318"/>
      <c r="AU95" s="318"/>
      <c r="AV95" s="318"/>
      <c r="AW95" s="318"/>
      <c r="AX95" s="318"/>
      <c r="AY95" s="318"/>
      <c r="AZ95" s="318"/>
      <c r="BA95" s="318"/>
      <c r="BB95" s="318"/>
      <c r="BC95" s="318"/>
      <c r="BD95" s="318"/>
      <c r="BE95" s="318"/>
      <c r="BF95" s="318"/>
      <c r="BG95" s="318"/>
      <c r="BH95" s="318"/>
      <c r="BI95" s="318"/>
      <c r="BJ95" s="318"/>
      <c r="BK95" s="318"/>
      <c r="BL95" s="318"/>
      <c r="BM95" s="318"/>
      <c r="BN95" s="318"/>
      <c r="BO95" s="318"/>
      <c r="BP95" s="318"/>
      <c r="BQ95" s="318"/>
      <c r="BR95" s="318"/>
      <c r="BS95" s="318"/>
      <c r="BT95" s="318"/>
      <c r="BU95" s="318"/>
      <c r="BV95" s="318"/>
      <c r="BW95" s="318"/>
      <c r="BX95" s="318"/>
      <c r="BY95" s="318"/>
      <c r="BZ95" s="318"/>
      <c r="CA95" s="318"/>
      <c r="CB95" s="318"/>
      <c r="CC95" s="318"/>
      <c r="CD95" s="318"/>
      <c r="CE95" s="318"/>
      <c r="CF95" s="318"/>
      <c r="CG95" s="318"/>
      <c r="CH95" s="318"/>
      <c r="CI95" s="318"/>
      <c r="CJ95" s="318"/>
      <c r="CK95" s="318"/>
      <c r="CL95" s="318"/>
      <c r="CM95" s="318"/>
      <c r="CN95" s="318"/>
      <c r="CO95" s="318"/>
      <c r="CP95" s="318"/>
      <c r="CQ95" s="318"/>
      <c r="CR95" s="318"/>
      <c r="CS95" s="318"/>
      <c r="CT95" s="318"/>
      <c r="CU95" s="318"/>
      <c r="CV95" s="318"/>
      <c r="CW95" s="318"/>
      <c r="CX95" s="318"/>
      <c r="CY95" s="318"/>
      <c r="CZ95" s="318"/>
      <c r="DA95" s="318"/>
      <c r="DB95" s="318"/>
      <c r="DC95" s="318"/>
      <c r="DD95" s="318"/>
      <c r="DE95" s="318"/>
    </row>
    <row r="96" spans="1:109">
      <c r="A96" s="318"/>
      <c r="B96" s="318"/>
      <c r="C96" s="318"/>
      <c r="D96" s="318"/>
      <c r="E96" s="318"/>
      <c r="F96" s="318"/>
      <c r="G96" s="318"/>
      <c r="H96" s="318"/>
      <c r="I96" s="318"/>
      <c r="J96" s="318"/>
      <c r="K96" s="318"/>
      <c r="L96" s="318"/>
      <c r="M96" s="318"/>
      <c r="N96" s="318"/>
      <c r="O96" s="318"/>
      <c r="P96" s="319"/>
      <c r="Q96" s="319"/>
      <c r="R96" s="320"/>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21"/>
      <c r="AP96" s="318"/>
      <c r="AQ96" s="318"/>
      <c r="AR96" s="318"/>
      <c r="AS96" s="318"/>
      <c r="AT96" s="318"/>
      <c r="AU96" s="318"/>
      <c r="AV96" s="318"/>
      <c r="AW96" s="318"/>
      <c r="AX96" s="318"/>
      <c r="AY96" s="318"/>
      <c r="AZ96" s="318"/>
      <c r="BA96" s="318"/>
      <c r="BB96" s="318"/>
      <c r="BC96" s="318"/>
      <c r="BD96" s="318"/>
      <c r="BE96" s="318"/>
      <c r="BF96" s="318"/>
      <c r="BG96" s="318"/>
      <c r="BH96" s="318"/>
      <c r="BI96" s="318"/>
      <c r="BJ96" s="318"/>
      <c r="BK96" s="318"/>
      <c r="BL96" s="318"/>
      <c r="BM96" s="318"/>
      <c r="BN96" s="318"/>
      <c r="BO96" s="318"/>
      <c r="BP96" s="318"/>
      <c r="BQ96" s="318"/>
      <c r="BR96" s="318"/>
      <c r="BS96" s="318"/>
      <c r="BT96" s="318"/>
      <c r="BU96" s="318"/>
      <c r="BV96" s="318"/>
      <c r="BW96" s="318"/>
      <c r="BX96" s="318"/>
      <c r="BY96" s="318"/>
      <c r="BZ96" s="318"/>
      <c r="CA96" s="318"/>
      <c r="CB96" s="318"/>
      <c r="CC96" s="318"/>
      <c r="CD96" s="318"/>
      <c r="CE96" s="318"/>
      <c r="CF96" s="318"/>
      <c r="CG96" s="318"/>
      <c r="CH96" s="318"/>
      <c r="CI96" s="318"/>
      <c r="CJ96" s="318"/>
      <c r="CK96" s="318"/>
      <c r="CL96" s="318"/>
      <c r="CM96" s="318"/>
      <c r="CN96" s="318"/>
      <c r="CO96" s="318"/>
      <c r="CP96" s="318"/>
      <c r="CQ96" s="318"/>
      <c r="CR96" s="318"/>
      <c r="CS96" s="318"/>
      <c r="CT96" s="318"/>
      <c r="CU96" s="318"/>
      <c r="CV96" s="318"/>
      <c r="CW96" s="318"/>
      <c r="CX96" s="318"/>
      <c r="CY96" s="318"/>
      <c r="CZ96" s="318"/>
      <c r="DA96" s="318"/>
      <c r="DB96" s="318"/>
      <c r="DC96" s="318"/>
      <c r="DD96" s="318"/>
      <c r="DE96" s="318"/>
    </row>
    <row r="97" spans="1:109">
      <c r="A97" s="318"/>
      <c r="B97" s="318"/>
      <c r="C97" s="318"/>
      <c r="D97" s="318"/>
      <c r="E97" s="318"/>
      <c r="F97" s="318"/>
      <c r="G97" s="318"/>
      <c r="H97" s="318"/>
      <c r="I97" s="318"/>
      <c r="J97" s="318"/>
      <c r="K97" s="318"/>
      <c r="L97" s="318"/>
      <c r="M97" s="318"/>
      <c r="N97" s="318"/>
      <c r="O97" s="318"/>
      <c r="P97" s="319"/>
      <c r="Q97" s="319"/>
      <c r="R97" s="320"/>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21"/>
      <c r="AP97" s="318"/>
      <c r="AQ97" s="318"/>
      <c r="AR97" s="318"/>
      <c r="AS97" s="318"/>
      <c r="AT97" s="318"/>
      <c r="AU97" s="318"/>
      <c r="AV97" s="318"/>
      <c r="AW97" s="318"/>
      <c r="AX97" s="318"/>
      <c r="AY97" s="318"/>
      <c r="AZ97" s="318"/>
      <c r="BA97" s="318"/>
      <c r="BB97" s="318"/>
      <c r="BC97" s="318"/>
      <c r="BD97" s="318"/>
      <c r="BE97" s="318"/>
      <c r="BF97" s="318"/>
      <c r="BG97" s="318"/>
      <c r="BH97" s="318"/>
      <c r="BI97" s="318"/>
      <c r="BJ97" s="318"/>
      <c r="BK97" s="318"/>
      <c r="BL97" s="318"/>
      <c r="BM97" s="318"/>
      <c r="BN97" s="318"/>
      <c r="BO97" s="318"/>
      <c r="BP97" s="318"/>
      <c r="BQ97" s="318"/>
      <c r="BR97" s="318"/>
      <c r="BS97" s="318"/>
      <c r="BT97" s="318"/>
      <c r="BU97" s="318"/>
      <c r="BV97" s="318"/>
      <c r="BW97" s="318"/>
      <c r="BX97" s="318"/>
      <c r="BY97" s="318"/>
      <c r="BZ97" s="318"/>
      <c r="CA97" s="318"/>
      <c r="CB97" s="318"/>
      <c r="CC97" s="318"/>
      <c r="CD97" s="318"/>
      <c r="CE97" s="318"/>
      <c r="CF97" s="318"/>
      <c r="CG97" s="318"/>
      <c r="CH97" s="318"/>
      <c r="CI97" s="318"/>
      <c r="CJ97" s="318"/>
      <c r="CK97" s="318"/>
      <c r="CL97" s="318"/>
      <c r="CM97" s="318"/>
      <c r="CN97" s="318"/>
      <c r="CO97" s="318"/>
      <c r="CP97" s="318"/>
      <c r="CQ97" s="318"/>
      <c r="CR97" s="318"/>
      <c r="CS97" s="318"/>
      <c r="CT97" s="318"/>
      <c r="CU97" s="318"/>
      <c r="CV97" s="318"/>
      <c r="CW97" s="318"/>
      <c r="CX97" s="318"/>
      <c r="CY97" s="318"/>
      <c r="CZ97" s="318"/>
      <c r="DA97" s="318"/>
      <c r="DB97" s="318"/>
      <c r="DC97" s="318"/>
      <c r="DD97" s="318"/>
      <c r="DE97" s="318"/>
    </row>
    <row r="98" spans="1:109">
      <c r="A98" s="318"/>
      <c r="B98" s="318"/>
      <c r="C98" s="318"/>
      <c r="D98" s="318"/>
      <c r="E98" s="318"/>
      <c r="F98" s="318"/>
      <c r="G98" s="318"/>
      <c r="H98" s="318"/>
      <c r="I98" s="318"/>
      <c r="J98" s="318"/>
      <c r="K98" s="318"/>
      <c r="L98" s="318"/>
      <c r="M98" s="318"/>
      <c r="N98" s="318"/>
      <c r="O98" s="318"/>
      <c r="P98" s="319"/>
      <c r="Q98" s="319"/>
      <c r="R98" s="320"/>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21"/>
      <c r="AP98" s="318"/>
      <c r="AQ98" s="318"/>
      <c r="AR98" s="318"/>
      <c r="AS98" s="318"/>
      <c r="AT98" s="318"/>
      <c r="AU98" s="318"/>
      <c r="AV98" s="318"/>
      <c r="AW98" s="318"/>
      <c r="AX98" s="318"/>
      <c r="AY98" s="318"/>
      <c r="AZ98" s="318"/>
      <c r="BA98" s="318"/>
      <c r="BB98" s="318"/>
      <c r="BC98" s="318"/>
      <c r="BD98" s="318"/>
      <c r="BE98" s="318"/>
      <c r="BF98" s="318"/>
      <c r="BG98" s="318"/>
      <c r="BH98" s="318"/>
      <c r="BI98" s="318"/>
      <c r="BJ98" s="318"/>
      <c r="BK98" s="318"/>
      <c r="BL98" s="318"/>
      <c r="BM98" s="318"/>
      <c r="BN98" s="318"/>
      <c r="BO98" s="318"/>
      <c r="BP98" s="318"/>
      <c r="BQ98" s="318"/>
      <c r="BR98" s="318"/>
      <c r="BS98" s="318"/>
      <c r="BT98" s="318"/>
      <c r="BU98" s="318"/>
      <c r="BV98" s="318"/>
      <c r="BW98" s="318"/>
      <c r="BX98" s="318"/>
      <c r="BY98" s="318"/>
      <c r="BZ98" s="318"/>
      <c r="CA98" s="318"/>
      <c r="CB98" s="318"/>
      <c r="CC98" s="318"/>
      <c r="CD98" s="318"/>
      <c r="CE98" s="318"/>
      <c r="CF98" s="318"/>
      <c r="CG98" s="318"/>
      <c r="CH98" s="318"/>
      <c r="CI98" s="318"/>
      <c r="CJ98" s="318"/>
      <c r="CK98" s="318"/>
      <c r="CL98" s="318"/>
      <c r="CM98" s="318"/>
      <c r="CN98" s="318"/>
      <c r="CO98" s="318"/>
      <c r="CP98" s="318"/>
      <c r="CQ98" s="318"/>
      <c r="CR98" s="318"/>
      <c r="CS98" s="318"/>
      <c r="CT98" s="318"/>
      <c r="CU98" s="318"/>
      <c r="CV98" s="318"/>
      <c r="CW98" s="318"/>
      <c r="CX98" s="318"/>
      <c r="CY98" s="318"/>
      <c r="CZ98" s="318"/>
      <c r="DA98" s="318"/>
      <c r="DB98" s="318"/>
      <c r="DC98" s="318"/>
      <c r="DD98" s="318"/>
      <c r="DE98" s="318"/>
    </row>
    <row r="99" spans="1:109">
      <c r="A99" s="318"/>
      <c r="B99" s="318"/>
      <c r="C99" s="318"/>
      <c r="D99" s="318"/>
      <c r="E99" s="318"/>
      <c r="F99" s="318"/>
      <c r="G99" s="318"/>
      <c r="H99" s="318"/>
      <c r="I99" s="318"/>
      <c r="J99" s="318"/>
      <c r="K99" s="318"/>
      <c r="L99" s="318"/>
      <c r="M99" s="318"/>
      <c r="N99" s="318"/>
      <c r="O99" s="318"/>
      <c r="P99" s="319"/>
      <c r="Q99" s="319"/>
      <c r="R99" s="320"/>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21"/>
      <c r="AP99" s="318"/>
      <c r="AQ99" s="318"/>
      <c r="AR99" s="318"/>
      <c r="AS99" s="318"/>
      <c r="AT99" s="318"/>
      <c r="AU99" s="318"/>
      <c r="AV99" s="318"/>
      <c r="AW99" s="318"/>
      <c r="AX99" s="318"/>
      <c r="AY99" s="318"/>
      <c r="AZ99" s="318"/>
      <c r="BA99" s="318"/>
      <c r="BB99" s="318"/>
      <c r="BC99" s="318"/>
      <c r="BD99" s="318"/>
      <c r="BE99" s="318"/>
      <c r="BF99" s="318"/>
      <c r="BG99" s="318"/>
      <c r="BH99" s="318"/>
      <c r="BI99" s="318"/>
      <c r="BJ99" s="318"/>
      <c r="BK99" s="318"/>
      <c r="BL99" s="318"/>
      <c r="BM99" s="318"/>
      <c r="BN99" s="318"/>
      <c r="BO99" s="318"/>
      <c r="BP99" s="318"/>
      <c r="BQ99" s="318"/>
      <c r="BR99" s="318"/>
      <c r="BS99" s="318"/>
      <c r="BT99" s="318"/>
      <c r="BU99" s="318"/>
      <c r="BV99" s="318"/>
      <c r="BW99" s="318"/>
      <c r="BX99" s="318"/>
      <c r="BY99" s="318"/>
      <c r="BZ99" s="318"/>
      <c r="CA99" s="318"/>
      <c r="CB99" s="318"/>
      <c r="CC99" s="318"/>
      <c r="CD99" s="318"/>
      <c r="CE99" s="318"/>
      <c r="CF99" s="318"/>
      <c r="CG99" s="318"/>
      <c r="CH99" s="318"/>
      <c r="CI99" s="318"/>
      <c r="CJ99" s="318"/>
      <c r="CK99" s="318"/>
      <c r="CL99" s="318"/>
      <c r="CM99" s="318"/>
      <c r="CN99" s="318"/>
      <c r="CO99" s="318"/>
      <c r="CP99" s="318"/>
      <c r="CQ99" s="318"/>
      <c r="CR99" s="318"/>
      <c r="CS99" s="318"/>
      <c r="CT99" s="318"/>
      <c r="CU99" s="318"/>
      <c r="CV99" s="318"/>
      <c r="CW99" s="318"/>
      <c r="CX99" s="318"/>
      <c r="CY99" s="318"/>
      <c r="CZ99" s="318"/>
      <c r="DA99" s="318"/>
      <c r="DB99" s="318"/>
      <c r="DC99" s="318"/>
      <c r="DD99" s="318"/>
      <c r="DE99" s="318"/>
    </row>
    <row r="100" spans="1:109">
      <c r="A100" s="318"/>
      <c r="B100" s="318"/>
      <c r="C100" s="318"/>
      <c r="D100" s="318"/>
      <c r="E100" s="318"/>
      <c r="F100" s="318"/>
      <c r="G100" s="318"/>
      <c r="H100" s="318"/>
      <c r="I100" s="318"/>
      <c r="J100" s="318"/>
      <c r="K100" s="318"/>
      <c r="L100" s="318"/>
      <c r="M100" s="318"/>
      <c r="N100" s="318"/>
      <c r="O100" s="318"/>
      <c r="P100" s="319"/>
      <c r="Q100" s="319"/>
      <c r="R100" s="320"/>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21"/>
      <c r="AP100" s="318"/>
      <c r="AQ100" s="318"/>
      <c r="AR100" s="318"/>
      <c r="AS100" s="318"/>
      <c r="AT100" s="318"/>
      <c r="AU100" s="318"/>
      <c r="AV100" s="318"/>
      <c r="AW100" s="318"/>
      <c r="AX100" s="318"/>
      <c r="AY100" s="318"/>
      <c r="AZ100" s="318"/>
      <c r="BA100" s="318"/>
      <c r="BB100" s="318"/>
      <c r="BC100" s="318"/>
      <c r="BD100" s="318"/>
      <c r="BE100" s="318"/>
      <c r="BF100" s="318"/>
      <c r="BG100" s="318"/>
      <c r="BH100" s="318"/>
      <c r="BI100" s="318"/>
      <c r="BJ100" s="318"/>
      <c r="BK100" s="318"/>
      <c r="BL100" s="318"/>
      <c r="BM100" s="318"/>
      <c r="BN100" s="318"/>
      <c r="BO100" s="318"/>
      <c r="BP100" s="318"/>
      <c r="BQ100" s="318"/>
      <c r="BR100" s="318"/>
      <c r="BS100" s="318"/>
      <c r="BT100" s="318"/>
      <c r="BU100" s="318"/>
      <c r="BV100" s="318"/>
      <c r="BW100" s="318"/>
      <c r="BX100" s="318"/>
      <c r="BY100" s="318"/>
      <c r="BZ100" s="318"/>
      <c r="CA100" s="318"/>
      <c r="CB100" s="318"/>
      <c r="CC100" s="318"/>
      <c r="CD100" s="318"/>
      <c r="CE100" s="318"/>
      <c r="CF100" s="318"/>
      <c r="CG100" s="318"/>
      <c r="CH100" s="318"/>
      <c r="CI100" s="318"/>
      <c r="CJ100" s="318"/>
      <c r="CK100" s="318"/>
      <c r="CL100" s="318"/>
      <c r="CM100" s="318"/>
      <c r="CN100" s="318"/>
      <c r="CO100" s="318"/>
      <c r="CP100" s="318"/>
      <c r="CQ100" s="318"/>
      <c r="CR100" s="318"/>
      <c r="CS100" s="318"/>
      <c r="CT100" s="318"/>
      <c r="CU100" s="318"/>
      <c r="CV100" s="318"/>
      <c r="CW100" s="318"/>
      <c r="CX100" s="318"/>
      <c r="CY100" s="318"/>
      <c r="CZ100" s="318"/>
      <c r="DA100" s="318"/>
      <c r="DB100" s="318"/>
      <c r="DC100" s="318"/>
      <c r="DD100" s="318"/>
      <c r="DE100" s="318"/>
    </row>
    <row r="101" spans="1:109">
      <c r="A101" s="318"/>
      <c r="B101" s="318"/>
      <c r="C101" s="318"/>
      <c r="D101" s="318"/>
      <c r="E101" s="318"/>
      <c r="F101" s="318"/>
      <c r="G101" s="318"/>
      <c r="H101" s="318"/>
      <c r="I101" s="318"/>
      <c r="J101" s="318"/>
      <c r="K101" s="318"/>
      <c r="L101" s="318"/>
      <c r="M101" s="318"/>
      <c r="N101" s="318"/>
      <c r="O101" s="318"/>
      <c r="P101" s="319"/>
      <c r="Q101" s="319"/>
      <c r="R101" s="320"/>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21"/>
      <c r="AP101" s="318"/>
      <c r="AQ101" s="318"/>
      <c r="AR101" s="318"/>
      <c r="AS101" s="318"/>
      <c r="AT101" s="318"/>
      <c r="AU101" s="318"/>
      <c r="AV101" s="318"/>
      <c r="AW101" s="318"/>
      <c r="AX101" s="318"/>
      <c r="AY101" s="318"/>
      <c r="AZ101" s="318"/>
      <c r="BA101" s="318"/>
      <c r="BB101" s="318"/>
      <c r="BC101" s="318"/>
      <c r="BD101" s="318"/>
      <c r="BE101" s="318"/>
      <c r="BF101" s="318"/>
      <c r="BG101" s="318"/>
      <c r="BH101" s="318"/>
      <c r="BI101" s="318"/>
      <c r="BJ101" s="318"/>
      <c r="BK101" s="318"/>
      <c r="BL101" s="318"/>
      <c r="BM101" s="318"/>
      <c r="BN101" s="318"/>
      <c r="BO101" s="318"/>
      <c r="BP101" s="318"/>
      <c r="BQ101" s="318"/>
      <c r="BR101" s="318"/>
      <c r="BS101" s="318"/>
      <c r="BT101" s="318"/>
      <c r="BU101" s="318"/>
      <c r="BV101" s="318"/>
      <c r="BW101" s="318"/>
      <c r="BX101" s="318"/>
      <c r="BY101" s="318"/>
      <c r="BZ101" s="318"/>
      <c r="CA101" s="318"/>
      <c r="CB101" s="318"/>
      <c r="CC101" s="318"/>
      <c r="CD101" s="318"/>
      <c r="CE101" s="318"/>
      <c r="CF101" s="318"/>
      <c r="CG101" s="318"/>
      <c r="CH101" s="318"/>
      <c r="CI101" s="318"/>
      <c r="CJ101" s="318"/>
      <c r="CK101" s="318"/>
      <c r="CL101" s="318"/>
      <c r="CM101" s="318"/>
      <c r="CN101" s="318"/>
      <c r="CO101" s="318"/>
      <c r="CP101" s="318"/>
      <c r="CQ101" s="318"/>
      <c r="CR101" s="318"/>
      <c r="CS101" s="318"/>
      <c r="CT101" s="318"/>
      <c r="CU101" s="318"/>
      <c r="CV101" s="318"/>
      <c r="CW101" s="318"/>
      <c r="CX101" s="318"/>
      <c r="CY101" s="318"/>
      <c r="CZ101" s="318"/>
      <c r="DA101" s="318"/>
      <c r="DB101" s="318"/>
      <c r="DC101" s="318"/>
      <c r="DD101" s="318"/>
      <c r="DE101" s="318"/>
    </row>
    <row r="102" spans="1:109">
      <c r="A102" s="318"/>
      <c r="B102" s="318"/>
      <c r="C102" s="318"/>
      <c r="D102" s="318"/>
      <c r="E102" s="318"/>
      <c r="F102" s="318"/>
      <c r="G102" s="318"/>
      <c r="H102" s="318"/>
      <c r="I102" s="318"/>
      <c r="J102" s="318"/>
      <c r="K102" s="318"/>
      <c r="L102" s="318"/>
      <c r="M102" s="318"/>
      <c r="N102" s="318"/>
      <c r="O102" s="318"/>
      <c r="P102" s="319"/>
      <c r="Q102" s="319"/>
      <c r="R102" s="320"/>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21"/>
      <c r="AP102" s="318"/>
      <c r="AQ102" s="318"/>
      <c r="AR102" s="318"/>
      <c r="AS102" s="318"/>
      <c r="AT102" s="318"/>
      <c r="AU102" s="318"/>
      <c r="AV102" s="318"/>
      <c r="AW102" s="318"/>
      <c r="AX102" s="318"/>
      <c r="AY102" s="318"/>
      <c r="AZ102" s="318"/>
      <c r="BA102" s="318"/>
      <c r="BB102" s="318"/>
      <c r="BC102" s="318"/>
      <c r="BD102" s="318"/>
      <c r="BE102" s="318"/>
      <c r="BF102" s="318"/>
      <c r="BG102" s="318"/>
      <c r="BH102" s="318"/>
      <c r="BI102" s="318"/>
      <c r="BJ102" s="318"/>
      <c r="BK102" s="318"/>
      <c r="BL102" s="318"/>
      <c r="BM102" s="318"/>
      <c r="BN102" s="318"/>
      <c r="BO102" s="318"/>
      <c r="BP102" s="318"/>
      <c r="BQ102" s="318"/>
      <c r="BR102" s="318"/>
      <c r="BS102" s="318"/>
      <c r="BT102" s="318"/>
      <c r="BU102" s="318"/>
      <c r="BV102" s="318"/>
      <c r="BW102" s="318"/>
      <c r="BX102" s="318"/>
      <c r="BY102" s="318"/>
      <c r="BZ102" s="318"/>
      <c r="CA102" s="318"/>
      <c r="CB102" s="318"/>
      <c r="CC102" s="318"/>
      <c r="CD102" s="318"/>
      <c r="CE102" s="318"/>
      <c r="CF102" s="318"/>
      <c r="CG102" s="318"/>
      <c r="CH102" s="318"/>
      <c r="CI102" s="318"/>
      <c r="CJ102" s="318"/>
      <c r="CK102" s="318"/>
      <c r="CL102" s="318"/>
      <c r="CM102" s="318"/>
      <c r="CN102" s="318"/>
      <c r="CO102" s="318"/>
      <c r="CP102" s="318"/>
      <c r="CQ102" s="318"/>
      <c r="CR102" s="318"/>
      <c r="CS102" s="318"/>
      <c r="CT102" s="318"/>
      <c r="CU102" s="318"/>
      <c r="CV102" s="318"/>
      <c r="CW102" s="318"/>
      <c r="CX102" s="318"/>
      <c r="CY102" s="318"/>
      <c r="CZ102" s="318"/>
      <c r="DA102" s="318"/>
      <c r="DB102" s="318"/>
      <c r="DC102" s="318"/>
      <c r="DD102" s="318"/>
      <c r="DE102" s="318"/>
    </row>
    <row r="103" spans="1:109">
      <c r="A103" s="318"/>
      <c r="B103" s="318"/>
      <c r="C103" s="318"/>
      <c r="D103" s="318"/>
      <c r="E103" s="318"/>
      <c r="F103" s="318"/>
      <c r="G103" s="318"/>
      <c r="H103" s="318"/>
      <c r="I103" s="318"/>
      <c r="J103" s="318"/>
      <c r="K103" s="318"/>
      <c r="L103" s="318"/>
      <c r="M103" s="318"/>
      <c r="N103" s="318"/>
      <c r="O103" s="318"/>
      <c r="P103" s="319"/>
      <c r="Q103" s="319"/>
      <c r="R103" s="320"/>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21"/>
      <c r="AP103" s="318"/>
      <c r="AQ103" s="318"/>
      <c r="AR103" s="318"/>
      <c r="AS103" s="318"/>
      <c r="AT103" s="318"/>
      <c r="AU103" s="318"/>
      <c r="AV103" s="318"/>
      <c r="AW103" s="318"/>
      <c r="AX103" s="318"/>
      <c r="AY103" s="318"/>
      <c r="AZ103" s="318"/>
      <c r="BA103" s="318"/>
      <c r="BB103" s="318"/>
      <c r="BC103" s="318"/>
      <c r="BD103" s="318"/>
      <c r="BE103" s="318"/>
      <c r="BF103" s="318"/>
      <c r="BG103" s="318"/>
      <c r="BH103" s="318"/>
      <c r="BI103" s="318"/>
      <c r="BJ103" s="318"/>
      <c r="BK103" s="318"/>
      <c r="BL103" s="318"/>
      <c r="BM103" s="318"/>
      <c r="BN103" s="318"/>
      <c r="BO103" s="318"/>
      <c r="BP103" s="318"/>
      <c r="BQ103" s="318"/>
      <c r="BR103" s="318"/>
      <c r="BS103" s="318"/>
      <c r="BT103" s="318"/>
      <c r="BU103" s="318"/>
      <c r="BV103" s="318"/>
      <c r="BW103" s="318"/>
      <c r="BX103" s="318"/>
      <c r="BY103" s="318"/>
      <c r="BZ103" s="318"/>
      <c r="CA103" s="318"/>
      <c r="CB103" s="318"/>
      <c r="CC103" s="318"/>
      <c r="CD103" s="318"/>
      <c r="CE103" s="318"/>
      <c r="CF103" s="318"/>
      <c r="CG103" s="318"/>
      <c r="CH103" s="318"/>
      <c r="CI103" s="318"/>
      <c r="CJ103" s="318"/>
      <c r="CK103" s="318"/>
      <c r="CL103" s="318"/>
      <c r="CM103" s="318"/>
      <c r="CN103" s="318"/>
      <c r="CO103" s="318"/>
      <c r="CP103" s="318"/>
      <c r="CQ103" s="318"/>
      <c r="CR103" s="318"/>
      <c r="CS103" s="318"/>
      <c r="CT103" s="318"/>
      <c r="CU103" s="318"/>
      <c r="CV103" s="318"/>
      <c r="CW103" s="318"/>
      <c r="CX103" s="318"/>
      <c r="CY103" s="318"/>
      <c r="CZ103" s="318"/>
      <c r="DA103" s="318"/>
      <c r="DB103" s="318"/>
      <c r="DC103" s="318"/>
      <c r="DD103" s="318"/>
      <c r="DE103" s="318"/>
    </row>
    <row r="104" spans="1:109">
      <c r="A104" s="318"/>
      <c r="B104" s="318"/>
      <c r="C104" s="318"/>
      <c r="D104" s="318"/>
      <c r="E104" s="318"/>
      <c r="F104" s="318"/>
      <c r="G104" s="318"/>
      <c r="H104" s="318"/>
      <c r="I104" s="318"/>
      <c r="J104" s="318"/>
      <c r="K104" s="318"/>
      <c r="L104" s="318"/>
      <c r="M104" s="318"/>
      <c r="N104" s="318"/>
      <c r="O104" s="318"/>
      <c r="P104" s="319"/>
      <c r="Q104" s="319"/>
      <c r="R104" s="320"/>
      <c r="S104" s="318"/>
      <c r="T104" s="318"/>
      <c r="U104" s="318"/>
      <c r="V104" s="318"/>
      <c r="W104" s="318"/>
      <c r="X104" s="318"/>
      <c r="Y104" s="318"/>
      <c r="Z104" s="318"/>
      <c r="AA104" s="318"/>
      <c r="AB104" s="318"/>
      <c r="AC104" s="318"/>
      <c r="AD104" s="318"/>
      <c r="AE104" s="318"/>
      <c r="AF104" s="318"/>
      <c r="AG104" s="318"/>
      <c r="AH104" s="318"/>
      <c r="AI104" s="318"/>
      <c r="AJ104" s="318"/>
      <c r="AK104" s="318"/>
      <c r="AL104" s="318"/>
      <c r="AM104" s="318"/>
      <c r="AN104" s="318"/>
      <c r="AO104" s="321"/>
      <c r="AP104" s="318"/>
      <c r="AQ104" s="318"/>
      <c r="AR104" s="318"/>
      <c r="AS104" s="318"/>
      <c r="AT104" s="318"/>
      <c r="AU104" s="318"/>
      <c r="AV104" s="318"/>
      <c r="AW104" s="318"/>
      <c r="AX104" s="318"/>
      <c r="AY104" s="318"/>
      <c r="AZ104" s="318"/>
      <c r="BA104" s="318"/>
      <c r="BB104" s="318"/>
      <c r="BC104" s="318"/>
      <c r="BD104" s="318"/>
      <c r="BE104" s="318"/>
      <c r="BF104" s="318"/>
      <c r="BG104" s="318"/>
      <c r="BH104" s="318"/>
      <c r="BI104" s="318"/>
      <c r="BJ104" s="318"/>
      <c r="BK104" s="318"/>
      <c r="BL104" s="318"/>
      <c r="BM104" s="318"/>
      <c r="BN104" s="318"/>
      <c r="BO104" s="318"/>
      <c r="BP104" s="318"/>
      <c r="BQ104" s="318"/>
      <c r="BR104" s="318"/>
      <c r="BS104" s="318"/>
      <c r="BT104" s="318"/>
      <c r="BU104" s="318"/>
      <c r="BV104" s="318"/>
      <c r="BW104" s="318"/>
      <c r="BX104" s="318"/>
      <c r="BY104" s="318"/>
      <c r="BZ104" s="318"/>
      <c r="CA104" s="318"/>
      <c r="CB104" s="318"/>
      <c r="CC104" s="318"/>
      <c r="CD104" s="318"/>
      <c r="CE104" s="318"/>
      <c r="CF104" s="318"/>
      <c r="CG104" s="318"/>
      <c r="CH104" s="318"/>
      <c r="CI104" s="318"/>
      <c r="CJ104" s="318"/>
      <c r="CK104" s="318"/>
      <c r="CL104" s="318"/>
      <c r="CM104" s="318"/>
      <c r="CN104" s="318"/>
      <c r="CO104" s="318"/>
      <c r="CP104" s="318"/>
      <c r="CQ104" s="318"/>
      <c r="CR104" s="318"/>
      <c r="CS104" s="318"/>
      <c r="CT104" s="318"/>
      <c r="CU104" s="318"/>
      <c r="CV104" s="318"/>
      <c r="CW104" s="318"/>
      <c r="CX104" s="318"/>
      <c r="CY104" s="318"/>
      <c r="CZ104" s="318"/>
      <c r="DA104" s="318"/>
      <c r="DB104" s="318"/>
      <c r="DC104" s="318"/>
      <c r="DD104" s="318"/>
      <c r="DE104" s="318"/>
    </row>
    <row r="105" spans="1:109">
      <c r="A105" s="318"/>
      <c r="B105" s="318"/>
      <c r="C105" s="318"/>
      <c r="D105" s="318"/>
      <c r="E105" s="318"/>
      <c r="F105" s="318"/>
      <c r="G105" s="318"/>
      <c r="H105" s="318"/>
      <c r="I105" s="318"/>
      <c r="J105" s="318"/>
      <c r="K105" s="318"/>
      <c r="L105" s="318"/>
      <c r="M105" s="318"/>
      <c r="N105" s="318"/>
      <c r="O105" s="318"/>
      <c r="P105" s="319"/>
      <c r="Q105" s="319"/>
      <c r="R105" s="320"/>
      <c r="S105" s="318"/>
      <c r="T105" s="318"/>
      <c r="U105" s="318"/>
      <c r="V105" s="318"/>
      <c r="W105" s="318"/>
      <c r="X105" s="318"/>
      <c r="Y105" s="318"/>
      <c r="Z105" s="318"/>
      <c r="AA105" s="318"/>
      <c r="AB105" s="318"/>
      <c r="AC105" s="318"/>
      <c r="AD105" s="318"/>
      <c r="AE105" s="318"/>
      <c r="AF105" s="318"/>
      <c r="AG105" s="318"/>
      <c r="AH105" s="318"/>
      <c r="AI105" s="318"/>
      <c r="AJ105" s="318"/>
      <c r="AK105" s="318"/>
      <c r="AL105" s="318"/>
      <c r="AM105" s="318"/>
      <c r="AN105" s="318"/>
      <c r="AO105" s="321"/>
      <c r="AP105" s="318"/>
      <c r="AQ105" s="318"/>
      <c r="AR105" s="318"/>
      <c r="AS105" s="318"/>
      <c r="AT105" s="318"/>
      <c r="AU105" s="318"/>
      <c r="AV105" s="318"/>
      <c r="AW105" s="318"/>
      <c r="AX105" s="318"/>
      <c r="AY105" s="318"/>
      <c r="AZ105" s="318"/>
      <c r="BA105" s="318"/>
      <c r="BB105" s="318"/>
      <c r="BC105" s="318"/>
      <c r="BD105" s="318"/>
      <c r="BE105" s="318"/>
      <c r="BF105" s="318"/>
      <c r="BG105" s="318"/>
      <c r="BH105" s="318"/>
      <c r="BI105" s="318"/>
      <c r="BJ105" s="318"/>
      <c r="BK105" s="318"/>
      <c r="BL105" s="318"/>
      <c r="BM105" s="318"/>
      <c r="BN105" s="318"/>
      <c r="BO105" s="318"/>
      <c r="BP105" s="318"/>
      <c r="BQ105" s="318"/>
      <c r="BR105" s="318"/>
      <c r="BS105" s="318"/>
      <c r="BT105" s="318"/>
      <c r="BU105" s="318"/>
      <c r="BV105" s="318"/>
      <c r="BW105" s="318"/>
      <c r="BX105" s="318"/>
      <c r="BY105" s="318"/>
      <c r="BZ105" s="318"/>
      <c r="CA105" s="318"/>
      <c r="CB105" s="318"/>
      <c r="CC105" s="318"/>
      <c r="CD105" s="318"/>
      <c r="CE105" s="318"/>
      <c r="CF105" s="318"/>
      <c r="CG105" s="318"/>
      <c r="CH105" s="318"/>
      <c r="CI105" s="318"/>
      <c r="CJ105" s="318"/>
      <c r="CK105" s="318"/>
      <c r="CL105" s="318"/>
      <c r="CM105" s="318"/>
      <c r="CN105" s="318"/>
      <c r="CO105" s="318"/>
      <c r="CP105" s="318"/>
      <c r="CQ105" s="318"/>
      <c r="CR105" s="318"/>
      <c r="CS105" s="318"/>
      <c r="CT105" s="318"/>
      <c r="CU105" s="318"/>
      <c r="CV105" s="318"/>
      <c r="CW105" s="318"/>
      <c r="CX105" s="318"/>
      <c r="CY105" s="318"/>
      <c r="CZ105" s="318"/>
      <c r="DA105" s="318"/>
      <c r="DB105" s="318"/>
      <c r="DC105" s="318"/>
      <c r="DD105" s="318"/>
      <c r="DE105" s="318"/>
    </row>
    <row r="106" spans="1:109">
      <c r="A106" s="318"/>
      <c r="B106" s="318"/>
      <c r="C106" s="318"/>
      <c r="D106" s="318"/>
      <c r="E106" s="318"/>
      <c r="F106" s="318"/>
      <c r="G106" s="318"/>
      <c r="H106" s="318"/>
      <c r="I106" s="318"/>
      <c r="J106" s="318"/>
      <c r="K106" s="318"/>
      <c r="L106" s="318"/>
      <c r="M106" s="318"/>
      <c r="N106" s="318"/>
      <c r="O106" s="318"/>
      <c r="P106" s="319"/>
      <c r="Q106" s="319"/>
      <c r="R106" s="320"/>
      <c r="S106" s="318"/>
      <c r="T106" s="318"/>
      <c r="U106" s="318"/>
      <c r="V106" s="318"/>
      <c r="W106" s="318"/>
      <c r="X106" s="318"/>
      <c r="Y106" s="318"/>
      <c r="Z106" s="318"/>
      <c r="AA106" s="318"/>
      <c r="AB106" s="318"/>
      <c r="AC106" s="318"/>
      <c r="AD106" s="318"/>
      <c r="AE106" s="318"/>
      <c r="AF106" s="318"/>
      <c r="AG106" s="318"/>
      <c r="AH106" s="318"/>
      <c r="AI106" s="318"/>
      <c r="AJ106" s="318"/>
      <c r="AK106" s="318"/>
      <c r="AL106" s="318"/>
      <c r="AM106" s="318"/>
      <c r="AN106" s="318"/>
      <c r="AO106" s="321"/>
      <c r="AP106" s="318"/>
      <c r="AQ106" s="318"/>
      <c r="AR106" s="318"/>
      <c r="AS106" s="318"/>
      <c r="AT106" s="318"/>
      <c r="AU106" s="318"/>
      <c r="AV106" s="318"/>
      <c r="AW106" s="318"/>
      <c r="AX106" s="318"/>
      <c r="AY106" s="318"/>
      <c r="AZ106" s="318"/>
      <c r="BA106" s="318"/>
      <c r="BB106" s="318"/>
      <c r="BC106" s="318"/>
      <c r="BD106" s="318"/>
      <c r="BE106" s="318"/>
      <c r="BF106" s="318"/>
      <c r="BG106" s="318"/>
      <c r="BH106" s="318"/>
      <c r="BI106" s="318"/>
      <c r="BJ106" s="318"/>
      <c r="BK106" s="318"/>
      <c r="BL106" s="318"/>
      <c r="BM106" s="318"/>
      <c r="BN106" s="318"/>
      <c r="BO106" s="318"/>
      <c r="BP106" s="318"/>
      <c r="BQ106" s="318"/>
      <c r="BR106" s="318"/>
      <c r="BS106" s="318"/>
      <c r="BT106" s="318"/>
      <c r="BU106" s="318"/>
      <c r="BV106" s="318"/>
      <c r="BW106" s="318"/>
      <c r="BX106" s="318"/>
      <c r="BY106" s="318"/>
      <c r="BZ106" s="318"/>
      <c r="CA106" s="318"/>
      <c r="CB106" s="318"/>
      <c r="CC106" s="318"/>
      <c r="CD106" s="318"/>
      <c r="CE106" s="318"/>
      <c r="CF106" s="318"/>
      <c r="CG106" s="318"/>
      <c r="CH106" s="318"/>
      <c r="CI106" s="318"/>
      <c r="CJ106" s="318"/>
      <c r="CK106" s="318"/>
      <c r="CL106" s="318"/>
      <c r="CM106" s="318"/>
      <c r="CN106" s="318"/>
      <c r="CO106" s="318"/>
      <c r="CP106" s="318"/>
      <c r="CQ106" s="318"/>
      <c r="CR106" s="318"/>
      <c r="CS106" s="318"/>
      <c r="CT106" s="318"/>
      <c r="CU106" s="318"/>
      <c r="CV106" s="318"/>
      <c r="CW106" s="318"/>
      <c r="CX106" s="318"/>
      <c r="CY106" s="318"/>
      <c r="CZ106" s="318"/>
      <c r="DA106" s="318"/>
      <c r="DB106" s="318"/>
      <c r="DC106" s="318"/>
      <c r="DD106" s="318"/>
      <c r="DE106" s="318"/>
    </row>
    <row r="107" spans="1:109">
      <c r="A107" s="318"/>
      <c r="B107" s="318"/>
      <c r="C107" s="318"/>
      <c r="D107" s="318"/>
      <c r="E107" s="318"/>
      <c r="F107" s="318"/>
      <c r="G107" s="318"/>
      <c r="H107" s="318"/>
      <c r="I107" s="318"/>
      <c r="J107" s="318"/>
      <c r="K107" s="318"/>
      <c r="L107" s="318"/>
      <c r="M107" s="318"/>
      <c r="N107" s="318"/>
      <c r="O107" s="318"/>
      <c r="P107" s="319"/>
      <c r="Q107" s="319"/>
      <c r="R107" s="320"/>
      <c r="S107" s="318"/>
      <c r="T107" s="318"/>
      <c r="U107" s="318"/>
      <c r="V107" s="318"/>
      <c r="W107" s="318"/>
      <c r="X107" s="318"/>
      <c r="Y107" s="318"/>
      <c r="Z107" s="318"/>
      <c r="AA107" s="318"/>
      <c r="AB107" s="318"/>
      <c r="AC107" s="318"/>
      <c r="AD107" s="318"/>
      <c r="AE107" s="318"/>
      <c r="AF107" s="318"/>
      <c r="AG107" s="318"/>
      <c r="AH107" s="318"/>
      <c r="AI107" s="318"/>
      <c r="AJ107" s="318"/>
      <c r="AK107" s="318"/>
      <c r="AL107" s="318"/>
      <c r="AM107" s="318"/>
      <c r="AN107" s="318"/>
      <c r="AO107" s="321"/>
      <c r="AP107" s="318"/>
      <c r="AQ107" s="318"/>
      <c r="AR107" s="318"/>
      <c r="AS107" s="318"/>
      <c r="AT107" s="318"/>
      <c r="AU107" s="318"/>
      <c r="AV107" s="318"/>
      <c r="AW107" s="318"/>
      <c r="AX107" s="318"/>
      <c r="AY107" s="318"/>
      <c r="AZ107" s="318"/>
      <c r="BA107" s="318"/>
      <c r="BB107" s="318"/>
      <c r="BC107" s="318"/>
      <c r="BD107" s="318"/>
      <c r="BE107" s="318"/>
      <c r="BF107" s="318"/>
      <c r="BG107" s="318"/>
      <c r="BH107" s="318"/>
      <c r="BI107" s="318"/>
      <c r="BJ107" s="318"/>
      <c r="BK107" s="318"/>
      <c r="BL107" s="318"/>
      <c r="BM107" s="318"/>
      <c r="BN107" s="318"/>
      <c r="BO107" s="318"/>
      <c r="BP107" s="318"/>
      <c r="BQ107" s="318"/>
      <c r="BR107" s="318"/>
      <c r="BS107" s="318"/>
      <c r="BT107" s="318"/>
      <c r="BU107" s="318"/>
      <c r="BV107" s="318"/>
      <c r="BW107" s="318"/>
      <c r="BX107" s="318"/>
      <c r="BY107" s="318"/>
      <c r="BZ107" s="318"/>
      <c r="CA107" s="318"/>
      <c r="CB107" s="318"/>
      <c r="CC107" s="318"/>
      <c r="CD107" s="318"/>
      <c r="CE107" s="318"/>
      <c r="CF107" s="318"/>
      <c r="CG107" s="318"/>
      <c r="CH107" s="318"/>
      <c r="CI107" s="318"/>
      <c r="CJ107" s="318"/>
      <c r="CK107" s="318"/>
      <c r="CL107" s="318"/>
      <c r="CM107" s="318"/>
      <c r="CN107" s="318"/>
      <c r="CO107" s="318"/>
      <c r="CP107" s="318"/>
      <c r="CQ107" s="318"/>
      <c r="CR107" s="318"/>
      <c r="CS107" s="318"/>
      <c r="CT107" s="318"/>
      <c r="CU107" s="318"/>
      <c r="CV107" s="318"/>
      <c r="CW107" s="318"/>
      <c r="CX107" s="318"/>
      <c r="CY107" s="318"/>
      <c r="CZ107" s="318"/>
      <c r="DA107" s="318"/>
      <c r="DB107" s="318"/>
      <c r="DC107" s="318"/>
      <c r="DD107" s="318"/>
      <c r="DE107" s="318"/>
    </row>
    <row r="108" spans="1:109">
      <c r="A108" s="318"/>
      <c r="B108" s="318"/>
      <c r="C108" s="318"/>
      <c r="D108" s="318"/>
      <c r="E108" s="318"/>
      <c r="F108" s="318"/>
      <c r="G108" s="318"/>
      <c r="H108" s="318"/>
      <c r="I108" s="318"/>
      <c r="J108" s="318"/>
      <c r="K108" s="318"/>
      <c r="L108" s="318"/>
      <c r="M108" s="318"/>
      <c r="N108" s="318"/>
      <c r="O108" s="318"/>
      <c r="P108" s="319"/>
      <c r="Q108" s="319"/>
      <c r="R108" s="320"/>
      <c r="S108" s="318"/>
      <c r="T108" s="318"/>
      <c r="U108" s="318"/>
      <c r="V108" s="318"/>
      <c r="W108" s="318"/>
      <c r="X108" s="318"/>
      <c r="Y108" s="318"/>
      <c r="Z108" s="318"/>
      <c r="AA108" s="318"/>
      <c r="AB108" s="318"/>
      <c r="AC108" s="318"/>
      <c r="AD108" s="318"/>
      <c r="AE108" s="318"/>
      <c r="AF108" s="318"/>
      <c r="AG108" s="318"/>
      <c r="AH108" s="318"/>
      <c r="AI108" s="318"/>
      <c r="AJ108" s="318"/>
      <c r="AK108" s="318"/>
      <c r="AL108" s="318"/>
      <c r="AM108" s="318"/>
      <c r="AN108" s="318"/>
      <c r="AO108" s="321"/>
      <c r="AP108" s="318"/>
      <c r="AQ108" s="318"/>
      <c r="AR108" s="318"/>
      <c r="AS108" s="318"/>
      <c r="AT108" s="318"/>
      <c r="AU108" s="318"/>
      <c r="AV108" s="318"/>
      <c r="AW108" s="318"/>
      <c r="AX108" s="318"/>
      <c r="AY108" s="318"/>
      <c r="AZ108" s="318"/>
      <c r="BA108" s="318"/>
      <c r="BB108" s="318"/>
      <c r="BC108" s="318"/>
      <c r="BD108" s="318"/>
      <c r="BE108" s="318"/>
      <c r="BF108" s="318"/>
      <c r="BG108" s="318"/>
      <c r="BH108" s="318"/>
      <c r="BI108" s="318"/>
      <c r="BJ108" s="318"/>
      <c r="BK108" s="318"/>
      <c r="BL108" s="318"/>
      <c r="BM108" s="318"/>
      <c r="BN108" s="318"/>
      <c r="BO108" s="318"/>
      <c r="BP108" s="318"/>
      <c r="BQ108" s="318"/>
      <c r="BR108" s="318"/>
      <c r="BS108" s="318"/>
      <c r="BT108" s="318"/>
      <c r="BU108" s="318"/>
      <c r="BV108" s="318"/>
      <c r="BW108" s="318"/>
      <c r="BX108" s="318"/>
      <c r="BY108" s="318"/>
      <c r="BZ108" s="318"/>
      <c r="CA108" s="318"/>
      <c r="CB108" s="318"/>
      <c r="CC108" s="318"/>
      <c r="CD108" s="318"/>
      <c r="CE108" s="318"/>
      <c r="CF108" s="318"/>
      <c r="CG108" s="318"/>
      <c r="CH108" s="318"/>
      <c r="CI108" s="318"/>
      <c r="CJ108" s="318"/>
      <c r="CK108" s="318"/>
      <c r="CL108" s="318"/>
      <c r="CM108" s="318"/>
      <c r="CN108" s="318"/>
      <c r="CO108" s="318"/>
      <c r="CP108" s="318"/>
      <c r="CQ108" s="318"/>
      <c r="CR108" s="318"/>
      <c r="CS108" s="318"/>
      <c r="CT108" s="318"/>
      <c r="CU108" s="318"/>
      <c r="CV108" s="318"/>
      <c r="CW108" s="318"/>
      <c r="CX108" s="318"/>
      <c r="CY108" s="318"/>
      <c r="CZ108" s="318"/>
      <c r="DA108" s="318"/>
      <c r="DB108" s="318"/>
      <c r="DC108" s="318"/>
      <c r="DD108" s="318"/>
      <c r="DE108" s="318"/>
    </row>
    <row r="109" spans="1:109">
      <c r="A109" s="318"/>
      <c r="B109" s="318"/>
      <c r="C109" s="318"/>
      <c r="D109" s="318"/>
      <c r="E109" s="318"/>
      <c r="F109" s="318"/>
      <c r="G109" s="318"/>
      <c r="H109" s="318"/>
      <c r="I109" s="318"/>
      <c r="J109" s="318"/>
      <c r="K109" s="318"/>
      <c r="L109" s="318"/>
      <c r="M109" s="318"/>
      <c r="N109" s="318"/>
      <c r="O109" s="318"/>
      <c r="P109" s="319"/>
      <c r="Q109" s="319"/>
      <c r="R109" s="320"/>
      <c r="S109" s="318"/>
      <c r="T109" s="318"/>
      <c r="U109" s="318"/>
      <c r="V109" s="318"/>
      <c r="W109" s="318"/>
      <c r="X109" s="318"/>
      <c r="Y109" s="318"/>
      <c r="Z109" s="318"/>
      <c r="AA109" s="318"/>
      <c r="AB109" s="318"/>
      <c r="AC109" s="318"/>
      <c r="AD109" s="318"/>
      <c r="AE109" s="318"/>
      <c r="AF109" s="318"/>
      <c r="AG109" s="318"/>
      <c r="AH109" s="318"/>
      <c r="AI109" s="318"/>
      <c r="AJ109" s="318"/>
      <c r="AK109" s="318"/>
      <c r="AL109" s="318"/>
      <c r="AM109" s="318"/>
      <c r="AN109" s="318"/>
      <c r="AO109" s="321"/>
      <c r="AP109" s="318"/>
      <c r="AQ109" s="318"/>
      <c r="AR109" s="318"/>
      <c r="AS109" s="318"/>
      <c r="AT109" s="318"/>
      <c r="AU109" s="318"/>
      <c r="AV109" s="318"/>
      <c r="AW109" s="318"/>
      <c r="AX109" s="318"/>
      <c r="AY109" s="318"/>
      <c r="AZ109" s="318"/>
      <c r="BA109" s="318"/>
      <c r="BB109" s="318"/>
      <c r="BC109" s="318"/>
      <c r="BD109" s="318"/>
      <c r="BE109" s="318"/>
      <c r="BF109" s="318"/>
      <c r="BG109" s="318"/>
      <c r="BH109" s="318"/>
      <c r="BI109" s="318"/>
      <c r="BJ109" s="318"/>
      <c r="BK109" s="318"/>
      <c r="BL109" s="318"/>
      <c r="BM109" s="318"/>
      <c r="BN109" s="318"/>
      <c r="BO109" s="318"/>
      <c r="BP109" s="318"/>
      <c r="BQ109" s="318"/>
      <c r="BR109" s="318"/>
      <c r="BS109" s="318"/>
      <c r="BT109" s="318"/>
      <c r="BU109" s="318"/>
      <c r="BV109" s="318"/>
      <c r="BW109" s="318"/>
      <c r="BX109" s="318"/>
      <c r="BY109" s="318"/>
      <c r="BZ109" s="318"/>
      <c r="CA109" s="318"/>
      <c r="CB109" s="318"/>
      <c r="CC109" s="318"/>
      <c r="CD109" s="318"/>
      <c r="CE109" s="318"/>
      <c r="CF109" s="318"/>
      <c r="CG109" s="318"/>
      <c r="CH109" s="318"/>
      <c r="CI109" s="318"/>
      <c r="CJ109" s="318"/>
      <c r="CK109" s="318"/>
      <c r="CL109" s="318"/>
      <c r="CM109" s="318"/>
      <c r="CN109" s="318"/>
      <c r="CO109" s="318"/>
      <c r="CP109" s="318"/>
      <c r="CQ109" s="318"/>
      <c r="CR109" s="318"/>
      <c r="CS109" s="318"/>
      <c r="CT109" s="318"/>
      <c r="CU109" s="318"/>
      <c r="CV109" s="318"/>
      <c r="CW109" s="318"/>
      <c r="CX109" s="318"/>
      <c r="CY109" s="318"/>
      <c r="CZ109" s="318"/>
      <c r="DA109" s="318"/>
      <c r="DB109" s="318"/>
      <c r="DC109" s="318"/>
      <c r="DD109" s="318"/>
      <c r="DE109" s="318"/>
    </row>
    <row r="110" spans="1:109">
      <c r="A110" s="318"/>
      <c r="B110" s="318"/>
      <c r="C110" s="318"/>
      <c r="D110" s="318"/>
      <c r="E110" s="318"/>
      <c r="F110" s="318"/>
      <c r="G110" s="318"/>
      <c r="H110" s="318"/>
      <c r="I110" s="318"/>
      <c r="J110" s="318"/>
      <c r="K110" s="318"/>
      <c r="L110" s="318"/>
      <c r="M110" s="318"/>
      <c r="N110" s="318"/>
      <c r="O110" s="318"/>
      <c r="P110" s="319"/>
      <c r="Q110" s="319"/>
      <c r="R110" s="320"/>
      <c r="S110" s="318"/>
      <c r="T110" s="318"/>
      <c r="U110" s="318"/>
      <c r="V110" s="318"/>
      <c r="W110" s="318"/>
      <c r="X110" s="318"/>
      <c r="Y110" s="318"/>
      <c r="Z110" s="318"/>
      <c r="AA110" s="318"/>
      <c r="AB110" s="318"/>
      <c r="AC110" s="318"/>
      <c r="AD110" s="318"/>
      <c r="AE110" s="318"/>
      <c r="AF110" s="318"/>
      <c r="AG110" s="318"/>
      <c r="AH110" s="318"/>
      <c r="AI110" s="318"/>
      <c r="AJ110" s="318"/>
      <c r="AK110" s="318"/>
      <c r="AL110" s="318"/>
      <c r="AM110" s="318"/>
      <c r="AN110" s="318"/>
      <c r="AO110" s="321"/>
      <c r="AP110" s="318"/>
      <c r="AQ110" s="318"/>
      <c r="AR110" s="318"/>
      <c r="AS110" s="318"/>
      <c r="AT110" s="318"/>
      <c r="AU110" s="318"/>
      <c r="AV110" s="318"/>
      <c r="AW110" s="318"/>
      <c r="AX110" s="318"/>
      <c r="AY110" s="318"/>
      <c r="AZ110" s="318"/>
      <c r="BA110" s="318"/>
      <c r="BB110" s="318"/>
      <c r="BC110" s="318"/>
      <c r="BD110" s="318"/>
      <c r="BE110" s="318"/>
      <c r="BF110" s="318"/>
      <c r="BG110" s="318"/>
      <c r="BH110" s="318"/>
      <c r="BI110" s="318"/>
      <c r="BJ110" s="318"/>
      <c r="BK110" s="318"/>
      <c r="BL110" s="318"/>
      <c r="BM110" s="318"/>
      <c r="BN110" s="318"/>
      <c r="BO110" s="318"/>
      <c r="BP110" s="318"/>
      <c r="BQ110" s="318"/>
      <c r="BR110" s="318"/>
      <c r="BS110" s="318"/>
      <c r="BT110" s="318"/>
      <c r="BU110" s="318"/>
      <c r="BV110" s="318"/>
      <c r="BW110" s="318"/>
      <c r="BX110" s="318"/>
      <c r="BY110" s="318"/>
      <c r="BZ110" s="318"/>
      <c r="CA110" s="318"/>
      <c r="CB110" s="318"/>
      <c r="CC110" s="318"/>
      <c r="CD110" s="318"/>
      <c r="CE110" s="318"/>
      <c r="CF110" s="318"/>
      <c r="CG110" s="318"/>
      <c r="CH110" s="318"/>
      <c r="CI110" s="318"/>
      <c r="CJ110" s="318"/>
      <c r="CK110" s="318"/>
      <c r="CL110" s="318"/>
      <c r="CM110" s="318"/>
      <c r="CN110" s="318"/>
      <c r="CO110" s="318"/>
      <c r="CP110" s="318"/>
      <c r="CQ110" s="318"/>
      <c r="CR110" s="318"/>
      <c r="CS110" s="318"/>
      <c r="CT110" s="318"/>
      <c r="CU110" s="318"/>
      <c r="CV110" s="318"/>
      <c r="CW110" s="318"/>
      <c r="CX110" s="318"/>
      <c r="CY110" s="318"/>
      <c r="CZ110" s="318"/>
      <c r="DA110" s="318"/>
      <c r="DB110" s="318"/>
      <c r="DC110" s="318"/>
      <c r="DD110" s="318"/>
      <c r="DE110" s="318"/>
    </row>
    <row r="111" spans="1:109">
      <c r="A111" s="318"/>
      <c r="B111" s="318"/>
      <c r="C111" s="318"/>
      <c r="D111" s="318"/>
      <c r="E111" s="318"/>
      <c r="F111" s="318"/>
      <c r="G111" s="318"/>
      <c r="H111" s="318"/>
      <c r="I111" s="318"/>
      <c r="J111" s="318"/>
      <c r="K111" s="318"/>
      <c r="L111" s="318"/>
      <c r="M111" s="318"/>
      <c r="N111" s="318"/>
      <c r="O111" s="318"/>
      <c r="P111" s="319"/>
      <c r="Q111" s="319"/>
      <c r="R111" s="320"/>
      <c r="S111" s="318"/>
      <c r="T111" s="318"/>
      <c r="U111" s="318"/>
      <c r="V111" s="318"/>
      <c r="W111" s="318"/>
      <c r="X111" s="318"/>
      <c r="Y111" s="318"/>
      <c r="Z111" s="318"/>
      <c r="AA111" s="318"/>
      <c r="AB111" s="318"/>
      <c r="AC111" s="318"/>
      <c r="AD111" s="318"/>
      <c r="AE111" s="318"/>
      <c r="AF111" s="318"/>
      <c r="AG111" s="318"/>
      <c r="AH111" s="318"/>
      <c r="AI111" s="318"/>
      <c r="AJ111" s="318"/>
      <c r="AK111" s="318"/>
      <c r="AL111" s="318"/>
      <c r="AM111" s="318"/>
      <c r="AN111" s="318"/>
      <c r="AO111" s="321"/>
      <c r="AP111" s="318"/>
      <c r="AQ111" s="318"/>
      <c r="AR111" s="318"/>
      <c r="AS111" s="318"/>
      <c r="AT111" s="318"/>
      <c r="AU111" s="318"/>
      <c r="AV111" s="318"/>
      <c r="AW111" s="318"/>
      <c r="AX111" s="318"/>
      <c r="AY111" s="318"/>
      <c r="AZ111" s="318"/>
      <c r="BA111" s="318"/>
      <c r="BB111" s="318"/>
      <c r="BC111" s="318"/>
      <c r="BD111" s="318"/>
      <c r="BE111" s="318"/>
      <c r="BF111" s="318"/>
      <c r="BG111" s="318"/>
      <c r="BH111" s="318"/>
      <c r="BI111" s="318"/>
      <c r="BJ111" s="318"/>
      <c r="BK111" s="318"/>
      <c r="BL111" s="318"/>
      <c r="BM111" s="318"/>
      <c r="BN111" s="318"/>
      <c r="BO111" s="318"/>
      <c r="BP111" s="318"/>
      <c r="BQ111" s="318"/>
      <c r="BR111" s="318"/>
      <c r="BS111" s="318"/>
      <c r="BT111" s="318"/>
      <c r="BU111" s="318"/>
      <c r="BV111" s="318"/>
      <c r="BW111" s="318"/>
      <c r="BX111" s="318"/>
      <c r="BY111" s="318"/>
      <c r="BZ111" s="318"/>
      <c r="CA111" s="318"/>
      <c r="CB111" s="318"/>
      <c r="CC111" s="318"/>
      <c r="CD111" s="318"/>
      <c r="CE111" s="318"/>
      <c r="CF111" s="318"/>
      <c r="CG111" s="318"/>
      <c r="CH111" s="318"/>
      <c r="CI111" s="318"/>
      <c r="CJ111" s="318"/>
      <c r="CK111" s="318"/>
      <c r="CL111" s="318"/>
      <c r="CM111" s="318"/>
      <c r="CN111" s="318"/>
      <c r="CO111" s="318"/>
      <c r="CP111" s="318"/>
      <c r="CQ111" s="318"/>
      <c r="CR111" s="318"/>
      <c r="CS111" s="318"/>
      <c r="CT111" s="318"/>
      <c r="CU111" s="318"/>
      <c r="CV111" s="318"/>
      <c r="CW111" s="318"/>
      <c r="CX111" s="318"/>
      <c r="CY111" s="318"/>
      <c r="CZ111" s="318"/>
      <c r="DA111" s="318"/>
      <c r="DB111" s="318"/>
      <c r="DC111" s="318"/>
      <c r="DD111" s="318"/>
      <c r="DE111" s="318"/>
    </row>
    <row r="112" spans="1:109">
      <c r="A112" s="318"/>
      <c r="B112" s="318"/>
      <c r="C112" s="318"/>
      <c r="D112" s="318"/>
      <c r="E112" s="318"/>
      <c r="F112" s="318"/>
      <c r="G112" s="318"/>
      <c r="H112" s="318"/>
      <c r="I112" s="318"/>
      <c r="J112" s="318"/>
      <c r="K112" s="318"/>
      <c r="L112" s="318"/>
      <c r="M112" s="318"/>
      <c r="N112" s="318"/>
      <c r="O112" s="318"/>
      <c r="P112" s="319"/>
      <c r="Q112" s="319"/>
      <c r="R112" s="320"/>
      <c r="S112" s="318"/>
      <c r="T112" s="318"/>
      <c r="U112" s="318"/>
      <c r="V112" s="318"/>
      <c r="W112" s="318"/>
      <c r="X112" s="318"/>
      <c r="Y112" s="318"/>
      <c r="Z112" s="318"/>
      <c r="AA112" s="318"/>
      <c r="AB112" s="318"/>
      <c r="AC112" s="318"/>
      <c r="AD112" s="318"/>
      <c r="AE112" s="318"/>
      <c r="AF112" s="318"/>
      <c r="AG112" s="318"/>
      <c r="AH112" s="318"/>
      <c r="AI112" s="318"/>
      <c r="AJ112" s="318"/>
      <c r="AK112" s="318"/>
      <c r="AL112" s="318"/>
      <c r="AM112" s="318"/>
      <c r="AN112" s="318"/>
      <c r="AO112" s="321"/>
      <c r="AP112" s="318"/>
      <c r="AQ112" s="318"/>
      <c r="AR112" s="318"/>
      <c r="AS112" s="318"/>
      <c r="AT112" s="318"/>
      <c r="AU112" s="318"/>
      <c r="AV112" s="318"/>
      <c r="AW112" s="318"/>
      <c r="AX112" s="318"/>
      <c r="AY112" s="318"/>
      <c r="AZ112" s="318"/>
      <c r="BA112" s="318"/>
      <c r="BB112" s="318"/>
      <c r="BC112" s="318"/>
      <c r="BD112" s="318"/>
      <c r="BE112" s="318"/>
      <c r="BF112" s="318"/>
      <c r="BG112" s="318"/>
      <c r="BH112" s="318"/>
      <c r="BI112" s="318"/>
      <c r="BJ112" s="318"/>
      <c r="BK112" s="318"/>
      <c r="BL112" s="318"/>
      <c r="BM112" s="318"/>
      <c r="BN112" s="318"/>
      <c r="BO112" s="318"/>
      <c r="BP112" s="318"/>
      <c r="BQ112" s="318"/>
      <c r="BR112" s="318"/>
      <c r="BS112" s="318"/>
      <c r="BT112" s="318"/>
      <c r="BU112" s="318"/>
      <c r="BV112" s="318"/>
      <c r="BW112" s="318"/>
      <c r="BX112" s="318"/>
      <c r="BY112" s="318"/>
      <c r="BZ112" s="318"/>
      <c r="CA112" s="318"/>
      <c r="CB112" s="318"/>
      <c r="CC112" s="318"/>
      <c r="CD112" s="318"/>
      <c r="CE112" s="318"/>
      <c r="CF112" s="318"/>
      <c r="CG112" s="318"/>
      <c r="CH112" s="318"/>
      <c r="CI112" s="318"/>
      <c r="CJ112" s="318"/>
      <c r="CK112" s="318"/>
      <c r="CL112" s="318"/>
      <c r="CM112" s="318"/>
      <c r="CN112" s="318"/>
      <c r="CO112" s="318"/>
      <c r="CP112" s="318"/>
      <c r="CQ112" s="318"/>
      <c r="CR112" s="318"/>
      <c r="CS112" s="318"/>
      <c r="CT112" s="318"/>
      <c r="CU112" s="318"/>
      <c r="CV112" s="318"/>
      <c r="CW112" s="318"/>
      <c r="CX112" s="318"/>
      <c r="CY112" s="318"/>
      <c r="CZ112" s="318"/>
      <c r="DA112" s="318"/>
      <c r="DB112" s="318"/>
      <c r="DC112" s="318"/>
      <c r="DD112" s="318"/>
      <c r="DE112" s="318"/>
    </row>
    <row r="113" spans="1:109">
      <c r="A113" s="318"/>
      <c r="B113" s="318"/>
      <c r="C113" s="318"/>
      <c r="D113" s="318"/>
      <c r="E113" s="318"/>
      <c r="F113" s="318"/>
      <c r="G113" s="318"/>
      <c r="H113" s="318"/>
      <c r="I113" s="318"/>
      <c r="J113" s="318"/>
      <c r="K113" s="318"/>
      <c r="L113" s="318"/>
      <c r="M113" s="318"/>
      <c r="N113" s="318"/>
      <c r="O113" s="318"/>
      <c r="P113" s="319"/>
      <c r="Q113" s="319"/>
      <c r="R113" s="320"/>
      <c r="S113" s="318"/>
      <c r="T113" s="318"/>
      <c r="U113" s="318"/>
      <c r="V113" s="318"/>
      <c r="W113" s="318"/>
      <c r="X113" s="318"/>
      <c r="Y113" s="318"/>
      <c r="Z113" s="318"/>
      <c r="AA113" s="318"/>
      <c r="AB113" s="318"/>
      <c r="AC113" s="318"/>
      <c r="AD113" s="318"/>
      <c r="AE113" s="318"/>
      <c r="AF113" s="318"/>
      <c r="AG113" s="318"/>
      <c r="AH113" s="318"/>
      <c r="AI113" s="318"/>
      <c r="AJ113" s="318"/>
      <c r="AK113" s="318"/>
      <c r="AL113" s="318"/>
      <c r="AM113" s="318"/>
      <c r="AN113" s="318"/>
      <c r="AO113" s="321"/>
      <c r="AP113" s="318"/>
      <c r="AQ113" s="318"/>
      <c r="AR113" s="318"/>
      <c r="AS113" s="318"/>
      <c r="AT113" s="318"/>
      <c r="AU113" s="318"/>
      <c r="AV113" s="318"/>
      <c r="AW113" s="318"/>
      <c r="AX113" s="318"/>
      <c r="AY113" s="318"/>
      <c r="AZ113" s="318"/>
      <c r="BA113" s="318"/>
      <c r="BB113" s="318"/>
      <c r="BC113" s="318"/>
      <c r="BD113" s="318"/>
      <c r="BE113" s="318"/>
      <c r="BF113" s="318"/>
      <c r="BG113" s="318"/>
      <c r="BH113" s="318"/>
      <c r="BI113" s="318"/>
      <c r="BJ113" s="318"/>
      <c r="BK113" s="318"/>
      <c r="BL113" s="318"/>
      <c r="BM113" s="318"/>
      <c r="BN113" s="318"/>
      <c r="BO113" s="318"/>
      <c r="BP113" s="318"/>
      <c r="BQ113" s="318"/>
      <c r="BR113" s="318"/>
      <c r="BS113" s="318"/>
      <c r="BT113" s="318"/>
      <c r="BU113" s="318"/>
      <c r="BV113" s="318"/>
      <c r="BW113" s="318"/>
      <c r="BX113" s="318"/>
      <c r="BY113" s="318"/>
      <c r="BZ113" s="318"/>
      <c r="CA113" s="318"/>
      <c r="CB113" s="318"/>
      <c r="CC113" s="318"/>
      <c r="CD113" s="318"/>
      <c r="CE113" s="318"/>
      <c r="CF113" s="318"/>
      <c r="CG113" s="318"/>
      <c r="CH113" s="318"/>
      <c r="CI113" s="318"/>
      <c r="CJ113" s="318"/>
      <c r="CK113" s="318"/>
      <c r="CL113" s="318"/>
      <c r="CM113" s="318"/>
      <c r="CN113" s="318"/>
      <c r="CO113" s="318"/>
      <c r="CP113" s="318"/>
      <c r="CQ113" s="318"/>
      <c r="CR113" s="318"/>
      <c r="CS113" s="318"/>
      <c r="CT113" s="318"/>
      <c r="CU113" s="318"/>
      <c r="CV113" s="318"/>
      <c r="CW113" s="318"/>
      <c r="CX113" s="318"/>
      <c r="CY113" s="318"/>
      <c r="CZ113" s="318"/>
      <c r="DA113" s="318"/>
      <c r="DB113" s="318"/>
      <c r="DC113" s="318"/>
      <c r="DD113" s="318"/>
      <c r="DE113" s="318"/>
    </row>
    <row r="114" spans="1:109">
      <c r="A114" s="318"/>
      <c r="B114" s="318"/>
      <c r="C114" s="318"/>
      <c r="D114" s="318"/>
      <c r="E114" s="318"/>
      <c r="F114" s="318"/>
      <c r="G114" s="318"/>
      <c r="H114" s="318"/>
      <c r="I114" s="318"/>
      <c r="J114" s="318"/>
      <c r="K114" s="318"/>
      <c r="L114" s="318"/>
      <c r="M114" s="318"/>
      <c r="N114" s="318"/>
      <c r="O114" s="318"/>
      <c r="P114" s="319"/>
      <c r="Q114" s="319"/>
      <c r="R114" s="320"/>
      <c r="S114" s="318"/>
      <c r="T114" s="318"/>
      <c r="U114" s="318"/>
      <c r="V114" s="318"/>
      <c r="W114" s="318"/>
      <c r="X114" s="318"/>
      <c r="Y114" s="318"/>
      <c r="Z114" s="318"/>
      <c r="AA114" s="318"/>
      <c r="AB114" s="318"/>
      <c r="AC114" s="318"/>
      <c r="AD114" s="318"/>
      <c r="AE114" s="318"/>
      <c r="AF114" s="318"/>
      <c r="AG114" s="318"/>
      <c r="AH114" s="318"/>
      <c r="AI114" s="318"/>
      <c r="AJ114" s="318"/>
      <c r="AK114" s="318"/>
      <c r="AL114" s="318"/>
      <c r="AM114" s="318"/>
      <c r="AN114" s="318"/>
      <c r="AO114" s="321"/>
      <c r="AP114" s="318"/>
      <c r="AQ114" s="318"/>
      <c r="AR114" s="318"/>
      <c r="AS114" s="318"/>
      <c r="AT114" s="318"/>
      <c r="AU114" s="318"/>
      <c r="AV114" s="318"/>
      <c r="AW114" s="318"/>
      <c r="AX114" s="318"/>
      <c r="AY114" s="318"/>
      <c r="AZ114" s="318"/>
      <c r="BA114" s="318"/>
      <c r="BB114" s="318"/>
      <c r="BC114" s="318"/>
      <c r="BD114" s="318"/>
      <c r="BE114" s="318"/>
      <c r="BF114" s="318"/>
      <c r="BG114" s="318"/>
      <c r="BH114" s="318"/>
      <c r="BI114" s="318"/>
      <c r="BJ114" s="318"/>
      <c r="BK114" s="318"/>
      <c r="BL114" s="318"/>
      <c r="BM114" s="318"/>
      <c r="BN114" s="318"/>
      <c r="BO114" s="318"/>
      <c r="BP114" s="318"/>
      <c r="BQ114" s="318"/>
      <c r="BR114" s="318"/>
      <c r="BS114" s="318"/>
      <c r="BT114" s="318"/>
      <c r="BU114" s="318"/>
      <c r="BV114" s="318"/>
      <c r="BW114" s="318"/>
      <c r="BX114" s="318"/>
      <c r="BY114" s="318"/>
      <c r="BZ114" s="318"/>
      <c r="CA114" s="318"/>
      <c r="CB114" s="318"/>
      <c r="CC114" s="318"/>
      <c r="CD114" s="318"/>
      <c r="CE114" s="318"/>
      <c r="CF114" s="318"/>
      <c r="CG114" s="318"/>
      <c r="CH114" s="318"/>
      <c r="CI114" s="318"/>
      <c r="CJ114" s="318"/>
      <c r="CK114" s="318"/>
      <c r="CL114" s="318"/>
      <c r="CM114" s="318"/>
      <c r="CN114" s="318"/>
      <c r="CO114" s="318"/>
      <c r="CP114" s="318"/>
      <c r="CQ114" s="318"/>
      <c r="CR114" s="318"/>
      <c r="CS114" s="318"/>
      <c r="CT114" s="318"/>
      <c r="CU114" s="318"/>
      <c r="CV114" s="318"/>
      <c r="CW114" s="318"/>
      <c r="CX114" s="318"/>
      <c r="CY114" s="318"/>
      <c r="CZ114" s="318"/>
      <c r="DA114" s="318"/>
      <c r="DB114" s="318"/>
      <c r="DC114" s="318"/>
      <c r="DD114" s="318"/>
      <c r="DE114" s="318"/>
    </row>
    <row r="115" spans="1:109">
      <c r="A115" s="318"/>
      <c r="B115" s="318"/>
      <c r="C115" s="318"/>
      <c r="D115" s="318"/>
      <c r="E115" s="318"/>
      <c r="F115" s="318"/>
      <c r="G115" s="318"/>
      <c r="H115" s="318"/>
      <c r="I115" s="318"/>
      <c r="J115" s="318"/>
      <c r="K115" s="318"/>
      <c r="L115" s="318"/>
      <c r="M115" s="318"/>
      <c r="N115" s="318"/>
      <c r="O115" s="318"/>
      <c r="P115" s="319"/>
      <c r="Q115" s="319"/>
      <c r="R115" s="320"/>
      <c r="S115" s="318"/>
      <c r="T115" s="318"/>
      <c r="U115" s="318"/>
      <c r="V115" s="318"/>
      <c r="W115" s="318"/>
      <c r="X115" s="318"/>
      <c r="Y115" s="318"/>
      <c r="Z115" s="318"/>
      <c r="AA115" s="318"/>
      <c r="AB115" s="318"/>
      <c r="AC115" s="318"/>
      <c r="AD115" s="318"/>
      <c r="AE115" s="318"/>
      <c r="AF115" s="318"/>
      <c r="AG115" s="318"/>
      <c r="AH115" s="318"/>
      <c r="AI115" s="318"/>
      <c r="AJ115" s="318"/>
      <c r="AK115" s="318"/>
      <c r="AL115" s="318"/>
      <c r="AM115" s="318"/>
      <c r="AN115" s="318"/>
      <c r="AO115" s="321"/>
      <c r="AP115" s="318"/>
      <c r="AQ115" s="318"/>
      <c r="AR115" s="318"/>
      <c r="AS115" s="318"/>
      <c r="AT115" s="318"/>
      <c r="AU115" s="318"/>
      <c r="AV115" s="318"/>
      <c r="AW115" s="318"/>
      <c r="AX115" s="318"/>
      <c r="AY115" s="318"/>
      <c r="AZ115" s="318"/>
      <c r="BA115" s="318"/>
      <c r="BB115" s="318"/>
      <c r="BC115" s="318"/>
      <c r="BD115" s="318"/>
      <c r="BE115" s="318"/>
      <c r="BF115" s="318"/>
      <c r="BG115" s="318"/>
      <c r="BH115" s="318"/>
      <c r="BI115" s="318"/>
      <c r="BJ115" s="318"/>
      <c r="BK115" s="318"/>
      <c r="BL115" s="318"/>
      <c r="BM115" s="318"/>
      <c r="BN115" s="318"/>
      <c r="BO115" s="318"/>
      <c r="BP115" s="318"/>
      <c r="BQ115" s="318"/>
      <c r="BR115" s="318"/>
      <c r="BS115" s="318"/>
      <c r="BT115" s="318"/>
      <c r="BU115" s="318"/>
      <c r="BV115" s="318"/>
      <c r="BW115" s="318"/>
      <c r="BX115" s="318"/>
      <c r="BY115" s="318"/>
      <c r="BZ115" s="318"/>
      <c r="CA115" s="318"/>
      <c r="CB115" s="318"/>
      <c r="CC115" s="318"/>
      <c r="CD115" s="318"/>
      <c r="CE115" s="318"/>
      <c r="CF115" s="318"/>
      <c r="CG115" s="318"/>
      <c r="CH115" s="318"/>
      <c r="CI115" s="318"/>
      <c r="CJ115" s="318"/>
      <c r="CK115" s="318"/>
      <c r="CL115" s="318"/>
      <c r="CM115" s="318"/>
      <c r="CN115" s="318"/>
      <c r="CO115" s="318"/>
      <c r="CP115" s="318"/>
      <c r="CQ115" s="318"/>
      <c r="CR115" s="318"/>
      <c r="CS115" s="318"/>
      <c r="CT115" s="318"/>
      <c r="CU115" s="318"/>
      <c r="CV115" s="318"/>
      <c r="CW115" s="318"/>
      <c r="CX115" s="318"/>
      <c r="CY115" s="318"/>
      <c r="CZ115" s="318"/>
      <c r="DA115" s="318"/>
      <c r="DB115" s="318"/>
      <c r="DC115" s="318"/>
      <c r="DD115" s="318"/>
      <c r="DE115" s="318"/>
    </row>
    <row r="116" spans="1:109">
      <c r="A116" s="318"/>
      <c r="B116" s="318"/>
      <c r="C116" s="318"/>
      <c r="D116" s="318"/>
      <c r="E116" s="318"/>
      <c r="F116" s="318"/>
      <c r="G116" s="318"/>
      <c r="H116" s="318"/>
      <c r="I116" s="318"/>
      <c r="J116" s="318"/>
      <c r="K116" s="318"/>
      <c r="L116" s="318"/>
      <c r="M116" s="318"/>
      <c r="N116" s="318"/>
      <c r="O116" s="318"/>
      <c r="P116" s="319"/>
      <c r="Q116" s="319"/>
      <c r="R116" s="320"/>
      <c r="S116" s="318"/>
      <c r="T116" s="318"/>
      <c r="U116" s="318"/>
      <c r="V116" s="318"/>
      <c r="W116" s="318"/>
      <c r="X116" s="318"/>
      <c r="Y116" s="318"/>
      <c r="Z116" s="318"/>
      <c r="AA116" s="318"/>
      <c r="AB116" s="318"/>
      <c r="AC116" s="318"/>
      <c r="AD116" s="318"/>
      <c r="AE116" s="318"/>
      <c r="AF116" s="318"/>
      <c r="AG116" s="318"/>
      <c r="AH116" s="318"/>
      <c r="AI116" s="318"/>
      <c r="AJ116" s="318"/>
      <c r="AK116" s="318"/>
      <c r="AL116" s="318"/>
      <c r="AM116" s="318"/>
      <c r="AN116" s="318"/>
      <c r="AO116" s="321"/>
      <c r="AP116" s="318"/>
      <c r="AQ116" s="318"/>
      <c r="AR116" s="318"/>
      <c r="AS116" s="318"/>
      <c r="AT116" s="318"/>
      <c r="AU116" s="318"/>
      <c r="AV116" s="318"/>
      <c r="AW116" s="318"/>
      <c r="AX116" s="318"/>
      <c r="AY116" s="318"/>
      <c r="AZ116" s="318"/>
      <c r="BA116" s="318"/>
      <c r="BB116" s="318"/>
      <c r="BC116" s="318"/>
      <c r="BD116" s="318"/>
      <c r="BE116" s="318"/>
      <c r="BF116" s="318"/>
      <c r="BG116" s="318"/>
      <c r="BH116" s="318"/>
      <c r="BI116" s="318"/>
      <c r="BJ116" s="318"/>
      <c r="BK116" s="318"/>
      <c r="BL116" s="318"/>
      <c r="BM116" s="318"/>
      <c r="BN116" s="318"/>
      <c r="BO116" s="318"/>
      <c r="BP116" s="318"/>
      <c r="BQ116" s="318"/>
      <c r="BR116" s="318"/>
      <c r="BS116" s="318"/>
      <c r="BT116" s="318"/>
      <c r="BU116" s="318"/>
      <c r="BV116" s="318"/>
      <c r="BW116" s="318"/>
      <c r="BX116" s="318"/>
      <c r="BY116" s="318"/>
      <c r="BZ116" s="318"/>
      <c r="CA116" s="318"/>
      <c r="CB116" s="318"/>
      <c r="CC116" s="318"/>
      <c r="CD116" s="318"/>
      <c r="CE116" s="318"/>
      <c r="CF116" s="318"/>
      <c r="CG116" s="318"/>
      <c r="CH116" s="318"/>
      <c r="CI116" s="318"/>
      <c r="CJ116" s="318"/>
      <c r="CK116" s="318"/>
      <c r="CL116" s="318"/>
      <c r="CM116" s="318"/>
      <c r="CN116" s="318"/>
      <c r="CO116" s="318"/>
      <c r="CP116" s="318"/>
      <c r="CQ116" s="318"/>
      <c r="CR116" s="318"/>
      <c r="CS116" s="318"/>
      <c r="CT116" s="318"/>
      <c r="CU116" s="318"/>
      <c r="CV116" s="318"/>
      <c r="CW116" s="318"/>
      <c r="CX116" s="318"/>
      <c r="CY116" s="318"/>
      <c r="CZ116" s="318"/>
      <c r="DA116" s="318"/>
      <c r="DB116" s="318"/>
      <c r="DC116" s="318"/>
      <c r="DD116" s="318"/>
      <c r="DE116" s="318"/>
    </row>
    <row r="117" spans="1:109">
      <c r="A117" s="318"/>
      <c r="B117" s="318"/>
      <c r="C117" s="318"/>
      <c r="D117" s="318"/>
      <c r="E117" s="318"/>
      <c r="F117" s="318"/>
      <c r="G117" s="318"/>
      <c r="H117" s="318"/>
      <c r="I117" s="318"/>
      <c r="J117" s="318"/>
      <c r="K117" s="318"/>
      <c r="L117" s="318"/>
      <c r="M117" s="318"/>
      <c r="N117" s="318"/>
      <c r="O117" s="318"/>
      <c r="P117" s="319"/>
      <c r="Q117" s="319"/>
      <c r="R117" s="320"/>
      <c r="S117" s="318"/>
      <c r="T117" s="318"/>
      <c r="U117" s="318"/>
      <c r="V117" s="318"/>
      <c r="W117" s="318"/>
      <c r="X117" s="318"/>
      <c r="Y117" s="318"/>
      <c r="Z117" s="318"/>
      <c r="AA117" s="318"/>
      <c r="AB117" s="318"/>
      <c r="AC117" s="318"/>
      <c r="AD117" s="318"/>
      <c r="AE117" s="318"/>
      <c r="AF117" s="318"/>
      <c r="AG117" s="318"/>
      <c r="AH117" s="318"/>
      <c r="AI117" s="318"/>
      <c r="AJ117" s="318"/>
      <c r="AK117" s="318"/>
      <c r="AL117" s="318"/>
      <c r="AM117" s="318"/>
      <c r="AN117" s="318"/>
      <c r="AO117" s="321"/>
      <c r="AP117" s="318"/>
      <c r="AQ117" s="318"/>
      <c r="AR117" s="318"/>
      <c r="AS117" s="318"/>
      <c r="AT117" s="318"/>
      <c r="AU117" s="318"/>
      <c r="AV117" s="318"/>
      <c r="AW117" s="318"/>
      <c r="AX117" s="318"/>
      <c r="AY117" s="318"/>
      <c r="AZ117" s="318"/>
      <c r="BA117" s="318"/>
      <c r="BB117" s="318"/>
      <c r="BC117" s="318"/>
      <c r="BD117" s="318"/>
      <c r="BE117" s="318"/>
      <c r="BF117" s="318"/>
      <c r="BG117" s="318"/>
      <c r="BH117" s="318"/>
      <c r="BI117" s="318"/>
      <c r="BJ117" s="318"/>
      <c r="BK117" s="318"/>
      <c r="BL117" s="318"/>
      <c r="BM117" s="318"/>
      <c r="BN117" s="318"/>
      <c r="BO117" s="318"/>
      <c r="BP117" s="318"/>
      <c r="BQ117" s="318"/>
      <c r="BR117" s="318"/>
      <c r="BS117" s="318"/>
      <c r="BT117" s="318"/>
      <c r="BU117" s="318"/>
      <c r="BV117" s="318"/>
      <c r="BW117" s="318"/>
      <c r="BX117" s="318"/>
      <c r="BY117" s="318"/>
      <c r="BZ117" s="318"/>
      <c r="CA117" s="318"/>
      <c r="CB117" s="318"/>
      <c r="CC117" s="318"/>
      <c r="CD117" s="318"/>
      <c r="CE117" s="318"/>
      <c r="CF117" s="318"/>
      <c r="CG117" s="318"/>
      <c r="CH117" s="318"/>
      <c r="CI117" s="318"/>
      <c r="CJ117" s="318"/>
      <c r="CK117" s="318"/>
      <c r="CL117" s="318"/>
      <c r="CM117" s="318"/>
      <c r="CN117" s="318"/>
      <c r="CO117" s="318"/>
      <c r="CP117" s="318"/>
      <c r="CQ117" s="318"/>
      <c r="CR117" s="318"/>
      <c r="CS117" s="318"/>
      <c r="CT117" s="318"/>
      <c r="CU117" s="318"/>
      <c r="CV117" s="318"/>
      <c r="CW117" s="318"/>
      <c r="CX117" s="318"/>
      <c r="CY117" s="318"/>
      <c r="CZ117" s="318"/>
      <c r="DA117" s="318"/>
      <c r="DB117" s="318"/>
      <c r="DC117" s="318"/>
      <c r="DD117" s="318"/>
      <c r="DE117" s="318"/>
    </row>
    <row r="118" spans="1:109">
      <c r="A118" s="318"/>
      <c r="B118" s="318"/>
      <c r="C118" s="318"/>
      <c r="D118" s="318"/>
      <c r="E118" s="318"/>
      <c r="F118" s="318"/>
      <c r="G118" s="318"/>
      <c r="H118" s="318"/>
      <c r="I118" s="318"/>
      <c r="J118" s="318"/>
      <c r="K118" s="318"/>
      <c r="L118" s="318"/>
      <c r="M118" s="318"/>
      <c r="N118" s="318"/>
      <c r="O118" s="318"/>
      <c r="P118" s="319"/>
      <c r="Q118" s="319"/>
      <c r="R118" s="320"/>
      <c r="S118" s="318"/>
      <c r="T118" s="318"/>
      <c r="U118" s="318"/>
      <c r="V118" s="318"/>
      <c r="W118" s="318"/>
      <c r="X118" s="318"/>
      <c r="Y118" s="318"/>
      <c r="Z118" s="318"/>
      <c r="AA118" s="318"/>
      <c r="AB118" s="318"/>
      <c r="AC118" s="318"/>
      <c r="AD118" s="318"/>
      <c r="AE118" s="318"/>
      <c r="AF118" s="318"/>
      <c r="AG118" s="318"/>
      <c r="AH118" s="318"/>
      <c r="AI118" s="318"/>
      <c r="AJ118" s="318"/>
      <c r="AK118" s="318"/>
      <c r="AL118" s="318"/>
      <c r="AM118" s="318"/>
      <c r="AN118" s="318"/>
      <c r="AO118" s="321"/>
      <c r="AP118" s="318"/>
      <c r="AQ118" s="318"/>
      <c r="AR118" s="318"/>
      <c r="AS118" s="318"/>
      <c r="AT118" s="318"/>
      <c r="AU118" s="318"/>
      <c r="AV118" s="318"/>
      <c r="AW118" s="318"/>
      <c r="AX118" s="318"/>
      <c r="AY118" s="318"/>
      <c r="AZ118" s="318"/>
      <c r="BA118" s="318"/>
      <c r="BB118" s="318"/>
      <c r="BC118" s="318"/>
      <c r="BD118" s="318"/>
      <c r="BE118" s="318"/>
      <c r="BF118" s="318"/>
      <c r="BG118" s="318"/>
      <c r="BH118" s="318"/>
      <c r="BI118" s="318"/>
      <c r="BJ118" s="318"/>
      <c r="BK118" s="318"/>
      <c r="BL118" s="318"/>
      <c r="BM118" s="318"/>
      <c r="BN118" s="318"/>
      <c r="BO118" s="318"/>
      <c r="BP118" s="318"/>
      <c r="BQ118" s="318"/>
      <c r="BR118" s="318"/>
      <c r="BS118" s="318"/>
      <c r="BT118" s="318"/>
      <c r="BU118" s="318"/>
      <c r="BV118" s="318"/>
      <c r="BW118" s="318"/>
      <c r="BX118" s="318"/>
      <c r="BY118" s="318"/>
      <c r="BZ118" s="318"/>
      <c r="CA118" s="318"/>
      <c r="CB118" s="318"/>
      <c r="CC118" s="318"/>
      <c r="CD118" s="318"/>
      <c r="CE118" s="318"/>
      <c r="CF118" s="318"/>
      <c r="CG118" s="318"/>
      <c r="CH118" s="318"/>
      <c r="CI118" s="318"/>
      <c r="CJ118" s="318"/>
      <c r="CK118" s="318"/>
      <c r="CL118" s="318"/>
      <c r="CM118" s="318"/>
      <c r="CN118" s="318"/>
      <c r="CO118" s="318"/>
      <c r="CP118" s="318"/>
      <c r="CQ118" s="318"/>
      <c r="CR118" s="318"/>
      <c r="CS118" s="318"/>
      <c r="CT118" s="318"/>
      <c r="CU118" s="318"/>
      <c r="CV118" s="318"/>
      <c r="CW118" s="318"/>
      <c r="CX118" s="318"/>
      <c r="CY118" s="318"/>
      <c r="CZ118" s="318"/>
      <c r="DA118" s="318"/>
      <c r="DB118" s="318"/>
      <c r="DC118" s="318"/>
      <c r="DD118" s="318"/>
      <c r="DE118" s="318"/>
    </row>
    <row r="119" spans="1:109">
      <c r="A119" s="318"/>
      <c r="B119" s="318"/>
      <c r="C119" s="318"/>
      <c r="D119" s="318"/>
      <c r="E119" s="318"/>
      <c r="F119" s="318"/>
      <c r="G119" s="318"/>
      <c r="H119" s="318"/>
      <c r="I119" s="318"/>
      <c r="J119" s="318"/>
      <c r="K119" s="318"/>
      <c r="L119" s="318"/>
      <c r="M119" s="318"/>
      <c r="N119" s="318"/>
      <c r="O119" s="318"/>
      <c r="P119" s="319"/>
      <c r="Q119" s="319"/>
      <c r="R119" s="320"/>
      <c r="S119" s="318"/>
      <c r="T119" s="318"/>
      <c r="U119" s="318"/>
      <c r="V119" s="318"/>
      <c r="W119" s="318"/>
      <c r="X119" s="318"/>
      <c r="Y119" s="318"/>
      <c r="Z119" s="318"/>
      <c r="AA119" s="318"/>
      <c r="AB119" s="318"/>
      <c r="AC119" s="318"/>
      <c r="AD119" s="318"/>
      <c r="AE119" s="318"/>
      <c r="AF119" s="318"/>
      <c r="AG119" s="318"/>
      <c r="AH119" s="318"/>
      <c r="AI119" s="318"/>
      <c r="AJ119" s="318"/>
      <c r="AK119" s="318"/>
      <c r="AL119" s="318"/>
      <c r="AM119" s="318"/>
      <c r="AN119" s="318"/>
      <c r="AO119" s="321"/>
      <c r="AP119" s="318"/>
      <c r="AQ119" s="318"/>
      <c r="AR119" s="318"/>
      <c r="AS119" s="318"/>
      <c r="AT119" s="318"/>
      <c r="AU119" s="318"/>
      <c r="AV119" s="318"/>
      <c r="AW119" s="318"/>
      <c r="AX119" s="318"/>
      <c r="AY119" s="318"/>
      <c r="AZ119" s="318"/>
      <c r="BA119" s="318"/>
      <c r="BB119" s="318"/>
      <c r="BC119" s="318"/>
      <c r="BD119" s="318"/>
      <c r="BE119" s="318"/>
      <c r="BF119" s="318"/>
      <c r="BG119" s="318"/>
      <c r="BH119" s="318"/>
      <c r="BI119" s="318"/>
      <c r="BJ119" s="318"/>
      <c r="BK119" s="318"/>
      <c r="BL119" s="318"/>
      <c r="BM119" s="318"/>
      <c r="BN119" s="318"/>
      <c r="BO119" s="318"/>
      <c r="BP119" s="318"/>
      <c r="BQ119" s="318"/>
      <c r="BR119" s="318"/>
      <c r="BS119" s="318"/>
      <c r="BT119" s="318"/>
      <c r="BU119" s="318"/>
      <c r="BV119" s="318"/>
      <c r="BW119" s="318"/>
      <c r="BX119" s="318"/>
      <c r="BY119" s="318"/>
      <c r="BZ119" s="318"/>
      <c r="CA119" s="318"/>
      <c r="CB119" s="318"/>
      <c r="CC119" s="318"/>
      <c r="CD119" s="318"/>
      <c r="CE119" s="318"/>
      <c r="CF119" s="318"/>
      <c r="CG119" s="318"/>
      <c r="CH119" s="318"/>
      <c r="CI119" s="318"/>
      <c r="CJ119" s="318"/>
      <c r="CK119" s="318"/>
      <c r="CL119" s="318"/>
      <c r="CM119" s="318"/>
      <c r="CN119" s="318"/>
      <c r="CO119" s="318"/>
      <c r="CP119" s="318"/>
      <c r="CQ119" s="318"/>
      <c r="CR119" s="318"/>
      <c r="CS119" s="318"/>
      <c r="CT119" s="318"/>
      <c r="CU119" s="318"/>
      <c r="CV119" s="318"/>
      <c r="CW119" s="318"/>
      <c r="CX119" s="318"/>
      <c r="CY119" s="318"/>
      <c r="CZ119" s="318"/>
      <c r="DA119" s="318"/>
      <c r="DB119" s="318"/>
      <c r="DC119" s="318"/>
      <c r="DD119" s="318"/>
      <c r="DE119" s="318"/>
    </row>
    <row r="120" spans="1:109">
      <c r="A120" s="318"/>
      <c r="B120" s="318"/>
      <c r="C120" s="318"/>
      <c r="D120" s="318"/>
      <c r="E120" s="318"/>
      <c r="F120" s="318"/>
      <c r="G120" s="318"/>
      <c r="H120" s="318"/>
      <c r="I120" s="318"/>
      <c r="J120" s="318"/>
      <c r="K120" s="318"/>
      <c r="L120" s="318"/>
      <c r="M120" s="318"/>
      <c r="N120" s="318"/>
      <c r="O120" s="318"/>
      <c r="P120" s="319"/>
      <c r="Q120" s="319"/>
      <c r="R120" s="320"/>
      <c r="S120" s="318"/>
      <c r="T120" s="318"/>
      <c r="U120" s="318"/>
      <c r="V120" s="318"/>
      <c r="W120" s="318"/>
      <c r="X120" s="318"/>
      <c r="Y120" s="318"/>
      <c r="Z120" s="318"/>
      <c r="AA120" s="318"/>
      <c r="AB120" s="318"/>
      <c r="AC120" s="318"/>
      <c r="AD120" s="318"/>
      <c r="AE120" s="318"/>
      <c r="AF120" s="318"/>
      <c r="AG120" s="318"/>
      <c r="AH120" s="318"/>
      <c r="AI120" s="318"/>
      <c r="AJ120" s="318"/>
      <c r="AK120" s="318"/>
      <c r="AL120" s="318"/>
      <c r="AM120" s="318"/>
      <c r="AN120" s="318"/>
      <c r="AO120" s="321"/>
      <c r="AP120" s="318"/>
      <c r="AQ120" s="318"/>
      <c r="AR120" s="318"/>
      <c r="AS120" s="318"/>
      <c r="AT120" s="318"/>
      <c r="AU120" s="318"/>
      <c r="AV120" s="318"/>
      <c r="AW120" s="318"/>
      <c r="AX120" s="318"/>
      <c r="AY120" s="318"/>
      <c r="AZ120" s="318"/>
      <c r="BA120" s="318"/>
      <c r="BB120" s="318"/>
      <c r="BC120" s="318"/>
      <c r="BD120" s="318"/>
      <c r="BE120" s="318"/>
      <c r="BF120" s="318"/>
      <c r="BG120" s="318"/>
      <c r="BH120" s="318"/>
      <c r="BI120" s="318"/>
      <c r="BJ120" s="318"/>
      <c r="BK120" s="318"/>
      <c r="BL120" s="318"/>
      <c r="BM120" s="318"/>
      <c r="BN120" s="318"/>
      <c r="BO120" s="318"/>
      <c r="BP120" s="318"/>
      <c r="BQ120" s="318"/>
      <c r="BR120" s="318"/>
      <c r="BS120" s="318"/>
      <c r="BT120" s="318"/>
      <c r="BU120" s="318"/>
      <c r="BV120" s="318"/>
      <c r="BW120" s="318"/>
      <c r="BX120" s="318"/>
      <c r="BY120" s="318"/>
      <c r="BZ120" s="318"/>
      <c r="CA120" s="318"/>
      <c r="CB120" s="318"/>
      <c r="CC120" s="318"/>
      <c r="CD120" s="318"/>
      <c r="CE120" s="318"/>
      <c r="CF120" s="318"/>
      <c r="CG120" s="318"/>
      <c r="CH120" s="318"/>
      <c r="CI120" s="318"/>
      <c r="CJ120" s="318"/>
      <c r="CK120" s="318"/>
      <c r="CL120" s="318"/>
      <c r="CM120" s="318"/>
      <c r="CN120" s="318"/>
      <c r="CO120" s="318"/>
      <c r="CP120" s="318"/>
      <c r="CQ120" s="318"/>
      <c r="CR120" s="318"/>
      <c r="CS120" s="318"/>
      <c r="CT120" s="318"/>
      <c r="CU120" s="318"/>
      <c r="CV120" s="318"/>
      <c r="CW120" s="318"/>
      <c r="CX120" s="318"/>
      <c r="CY120" s="318"/>
      <c r="CZ120" s="318"/>
      <c r="DA120" s="318"/>
      <c r="DB120" s="318"/>
      <c r="DC120" s="318"/>
      <c r="DD120" s="318"/>
      <c r="DE120" s="318"/>
    </row>
    <row r="121" spans="1:109">
      <c r="A121" s="318"/>
      <c r="B121" s="318"/>
      <c r="C121" s="318"/>
      <c r="D121" s="318"/>
      <c r="E121" s="318"/>
      <c r="F121" s="318"/>
      <c r="G121" s="318"/>
      <c r="H121" s="318"/>
      <c r="I121" s="318"/>
      <c r="J121" s="318"/>
      <c r="K121" s="318"/>
      <c r="L121" s="318"/>
      <c r="M121" s="318"/>
      <c r="N121" s="318"/>
      <c r="O121" s="318"/>
      <c r="P121" s="319"/>
      <c r="Q121" s="319"/>
      <c r="R121" s="320"/>
      <c r="S121" s="318"/>
      <c r="T121" s="318"/>
      <c r="U121" s="318"/>
      <c r="V121" s="318"/>
      <c r="W121" s="318"/>
      <c r="X121" s="318"/>
      <c r="Y121" s="318"/>
      <c r="Z121" s="318"/>
      <c r="AA121" s="318"/>
      <c r="AB121" s="318"/>
      <c r="AC121" s="318"/>
      <c r="AD121" s="318"/>
      <c r="AE121" s="318"/>
      <c r="AF121" s="318"/>
      <c r="AG121" s="318"/>
      <c r="AH121" s="318"/>
      <c r="AI121" s="318"/>
      <c r="AJ121" s="318"/>
      <c r="AK121" s="318"/>
      <c r="AL121" s="318"/>
      <c r="AM121" s="318"/>
      <c r="AN121" s="318"/>
      <c r="AO121" s="321"/>
      <c r="AP121" s="318"/>
      <c r="AQ121" s="318"/>
      <c r="AR121" s="318"/>
      <c r="AS121" s="318"/>
      <c r="AT121" s="318"/>
      <c r="AU121" s="318"/>
      <c r="AV121" s="318"/>
      <c r="AW121" s="318"/>
      <c r="AX121" s="318"/>
      <c r="AY121" s="318"/>
      <c r="AZ121" s="318"/>
      <c r="BA121" s="318"/>
      <c r="BB121" s="318"/>
      <c r="BC121" s="318"/>
      <c r="BD121" s="318"/>
      <c r="BE121" s="318"/>
      <c r="BF121" s="318"/>
      <c r="BG121" s="318"/>
      <c r="BH121" s="318"/>
      <c r="BI121" s="318"/>
      <c r="BJ121" s="318"/>
      <c r="BK121" s="318"/>
      <c r="BL121" s="318"/>
      <c r="BM121" s="318"/>
      <c r="BN121" s="318"/>
      <c r="BO121" s="318"/>
      <c r="BP121" s="318"/>
      <c r="BQ121" s="318"/>
      <c r="BR121" s="318"/>
      <c r="BS121" s="318"/>
      <c r="BT121" s="318"/>
      <c r="BU121" s="318"/>
      <c r="BV121" s="318"/>
      <c r="BW121" s="318"/>
      <c r="BX121" s="318"/>
      <c r="BY121" s="318"/>
      <c r="BZ121" s="318"/>
      <c r="CA121" s="318"/>
      <c r="CB121" s="318"/>
      <c r="CC121" s="318"/>
      <c r="CD121" s="318"/>
      <c r="CE121" s="318"/>
      <c r="CF121" s="318"/>
      <c r="CG121" s="318"/>
      <c r="CH121" s="318"/>
      <c r="CI121" s="318"/>
      <c r="CJ121" s="318"/>
      <c r="CK121" s="318"/>
      <c r="CL121" s="318"/>
      <c r="CM121" s="318"/>
      <c r="CN121" s="318"/>
      <c r="CO121" s="318"/>
      <c r="CP121" s="318"/>
      <c r="CQ121" s="318"/>
      <c r="CR121" s="318"/>
      <c r="CS121" s="318"/>
      <c r="CT121" s="318"/>
      <c r="CU121" s="318"/>
      <c r="CV121" s="318"/>
      <c r="CW121" s="318"/>
      <c r="CX121" s="318"/>
      <c r="CY121" s="318"/>
      <c r="CZ121" s="318"/>
      <c r="DA121" s="318"/>
      <c r="DB121" s="318"/>
      <c r="DC121" s="318"/>
      <c r="DD121" s="318"/>
      <c r="DE121" s="318"/>
    </row>
    <row r="122" spans="1:109">
      <c r="A122" s="318"/>
      <c r="B122" s="318"/>
      <c r="C122" s="318"/>
      <c r="D122" s="318"/>
      <c r="E122" s="318"/>
      <c r="F122" s="318"/>
      <c r="G122" s="318"/>
      <c r="H122" s="318"/>
      <c r="I122" s="318"/>
      <c r="J122" s="318"/>
      <c r="K122" s="318"/>
      <c r="L122" s="318"/>
      <c r="M122" s="318"/>
      <c r="N122" s="318"/>
      <c r="O122" s="318"/>
      <c r="P122" s="319"/>
      <c r="Q122" s="319"/>
      <c r="R122" s="320"/>
      <c r="S122" s="318"/>
      <c r="T122" s="318"/>
      <c r="U122" s="318"/>
      <c r="V122" s="318"/>
      <c r="W122" s="318"/>
      <c r="X122" s="318"/>
      <c r="Y122" s="318"/>
      <c r="Z122" s="318"/>
      <c r="AA122" s="318"/>
      <c r="AB122" s="318"/>
      <c r="AC122" s="318"/>
      <c r="AD122" s="318"/>
      <c r="AE122" s="318"/>
      <c r="AF122" s="318"/>
      <c r="AG122" s="318"/>
      <c r="AH122" s="318"/>
      <c r="AI122" s="318"/>
      <c r="AJ122" s="318"/>
      <c r="AK122" s="318"/>
      <c r="AL122" s="318"/>
      <c r="AM122" s="318"/>
      <c r="AN122" s="318"/>
      <c r="AO122" s="321"/>
      <c r="AP122" s="318"/>
      <c r="AQ122" s="318"/>
      <c r="AR122" s="318"/>
      <c r="AS122" s="318"/>
      <c r="AT122" s="318"/>
      <c r="AU122" s="318"/>
      <c r="AV122" s="318"/>
      <c r="AW122" s="318"/>
      <c r="AX122" s="318"/>
      <c r="AY122" s="318"/>
      <c r="AZ122" s="318"/>
      <c r="BA122" s="318"/>
      <c r="BB122" s="318"/>
      <c r="BC122" s="318"/>
      <c r="BD122" s="318"/>
      <c r="BE122" s="318"/>
      <c r="BF122" s="318"/>
      <c r="BG122" s="318"/>
      <c r="BH122" s="318"/>
      <c r="BI122" s="318"/>
      <c r="BJ122" s="318"/>
      <c r="BK122" s="318"/>
      <c r="BL122" s="318"/>
      <c r="BM122" s="318"/>
      <c r="BN122" s="318"/>
      <c r="BO122" s="318"/>
      <c r="BP122" s="318"/>
      <c r="BQ122" s="318"/>
      <c r="BR122" s="318"/>
      <c r="BS122" s="318"/>
      <c r="BT122" s="318"/>
      <c r="BU122" s="318"/>
      <c r="BV122" s="318"/>
      <c r="BW122" s="318"/>
      <c r="BX122" s="318"/>
      <c r="BY122" s="318"/>
      <c r="BZ122" s="318"/>
      <c r="CA122" s="318"/>
      <c r="CB122" s="318"/>
      <c r="CC122" s="318"/>
      <c r="CD122" s="318"/>
      <c r="CE122" s="318"/>
      <c r="CF122" s="318"/>
      <c r="CG122" s="318"/>
      <c r="CH122" s="318"/>
      <c r="CI122" s="318"/>
      <c r="CJ122" s="318"/>
      <c r="CK122" s="318"/>
      <c r="CL122" s="318"/>
      <c r="CM122" s="318"/>
      <c r="CN122" s="318"/>
      <c r="CO122" s="318"/>
      <c r="CP122" s="318"/>
      <c r="CQ122" s="318"/>
      <c r="CR122" s="318"/>
      <c r="CS122" s="318"/>
      <c r="CT122" s="318"/>
      <c r="CU122" s="318"/>
      <c r="CV122" s="318"/>
      <c r="CW122" s="318"/>
      <c r="CX122" s="318"/>
      <c r="CY122" s="318"/>
      <c r="CZ122" s="318"/>
      <c r="DA122" s="318"/>
      <c r="DB122" s="318"/>
      <c r="DC122" s="318"/>
      <c r="DD122" s="318"/>
      <c r="DE122" s="318"/>
    </row>
    <row r="123" spans="1:109">
      <c r="A123" s="318"/>
      <c r="B123" s="318"/>
      <c r="C123" s="318"/>
      <c r="D123" s="318"/>
      <c r="E123" s="318"/>
      <c r="F123" s="318"/>
      <c r="G123" s="318"/>
      <c r="H123" s="318"/>
      <c r="I123" s="318"/>
      <c r="J123" s="318"/>
      <c r="K123" s="318"/>
      <c r="L123" s="318"/>
      <c r="M123" s="318"/>
      <c r="N123" s="318"/>
      <c r="O123" s="318"/>
      <c r="P123" s="319"/>
      <c r="Q123" s="319"/>
      <c r="R123" s="320"/>
      <c r="S123" s="318"/>
      <c r="T123" s="318"/>
      <c r="U123" s="318"/>
      <c r="V123" s="318"/>
      <c r="W123" s="318"/>
      <c r="X123" s="318"/>
      <c r="Y123" s="318"/>
      <c r="Z123" s="318"/>
      <c r="AA123" s="318"/>
      <c r="AB123" s="318"/>
      <c r="AC123" s="318"/>
      <c r="AD123" s="318"/>
      <c r="AE123" s="318"/>
      <c r="AF123" s="318"/>
      <c r="AG123" s="318"/>
      <c r="AH123" s="318"/>
      <c r="AI123" s="318"/>
      <c r="AJ123" s="318"/>
      <c r="AK123" s="318"/>
      <c r="AL123" s="318"/>
      <c r="AM123" s="318"/>
      <c r="AN123" s="318"/>
      <c r="AO123" s="321"/>
      <c r="AP123" s="318"/>
      <c r="AQ123" s="318"/>
      <c r="AR123" s="318"/>
      <c r="AS123" s="318"/>
      <c r="AT123" s="318"/>
      <c r="AU123" s="318"/>
      <c r="AV123" s="318"/>
      <c r="AW123" s="318"/>
      <c r="AX123" s="318"/>
      <c r="AY123" s="318"/>
      <c r="AZ123" s="318"/>
      <c r="BA123" s="318"/>
      <c r="BB123" s="318"/>
      <c r="BC123" s="318"/>
      <c r="BD123" s="318"/>
      <c r="BE123" s="318"/>
      <c r="BF123" s="318"/>
      <c r="BG123" s="318"/>
      <c r="BH123" s="318"/>
      <c r="BI123" s="318"/>
      <c r="BJ123" s="318"/>
      <c r="BK123" s="318"/>
      <c r="BL123" s="318"/>
      <c r="BM123" s="318"/>
      <c r="BN123" s="318"/>
      <c r="BO123" s="318"/>
      <c r="BP123" s="318"/>
      <c r="BQ123" s="318"/>
      <c r="BR123" s="318"/>
      <c r="BS123" s="318"/>
      <c r="BT123" s="318"/>
      <c r="BU123" s="318"/>
      <c r="BV123" s="318"/>
      <c r="BW123" s="318"/>
      <c r="BX123" s="318"/>
      <c r="BY123" s="318"/>
      <c r="BZ123" s="318"/>
      <c r="CA123" s="318"/>
      <c r="CB123" s="318"/>
      <c r="CC123" s="318"/>
      <c r="CD123" s="318"/>
      <c r="CE123" s="318"/>
      <c r="CF123" s="318"/>
      <c r="CG123" s="318"/>
      <c r="CH123" s="318"/>
      <c r="CI123" s="318"/>
      <c r="CJ123" s="318"/>
      <c r="CK123" s="318"/>
      <c r="CL123" s="318"/>
      <c r="CM123" s="318"/>
      <c r="CN123" s="318"/>
      <c r="CO123" s="318"/>
      <c r="CP123" s="318"/>
      <c r="CQ123" s="318"/>
      <c r="CR123" s="318"/>
      <c r="CS123" s="318"/>
      <c r="CT123" s="318"/>
      <c r="CU123" s="318"/>
      <c r="CV123" s="318"/>
      <c r="CW123" s="318"/>
      <c r="CX123" s="318"/>
      <c r="CY123" s="318"/>
      <c r="CZ123" s="318"/>
      <c r="DA123" s="318"/>
      <c r="DB123" s="318"/>
      <c r="DC123" s="318"/>
      <c r="DD123" s="318"/>
      <c r="DE123" s="318"/>
    </row>
    <row r="124" spans="1:109">
      <c r="A124" s="318"/>
      <c r="B124" s="318"/>
      <c r="C124" s="318"/>
      <c r="D124" s="318"/>
      <c r="E124" s="318"/>
      <c r="F124" s="318"/>
      <c r="G124" s="318"/>
      <c r="H124" s="318"/>
      <c r="I124" s="318"/>
      <c r="J124" s="318"/>
      <c r="K124" s="318"/>
      <c r="L124" s="318"/>
      <c r="M124" s="318"/>
      <c r="N124" s="318"/>
      <c r="O124" s="318"/>
      <c r="P124" s="319"/>
      <c r="Q124" s="319"/>
      <c r="R124" s="320"/>
      <c r="S124" s="318"/>
      <c r="T124" s="318"/>
      <c r="U124" s="318"/>
      <c r="V124" s="318"/>
      <c r="W124" s="318"/>
      <c r="X124" s="318"/>
      <c r="Y124" s="318"/>
      <c r="Z124" s="318"/>
      <c r="AA124" s="318"/>
      <c r="AB124" s="318"/>
      <c r="AC124" s="318"/>
      <c r="AD124" s="318"/>
      <c r="AE124" s="318"/>
      <c r="AF124" s="318"/>
      <c r="AG124" s="318"/>
      <c r="AH124" s="318"/>
      <c r="AI124" s="318"/>
      <c r="AJ124" s="318"/>
      <c r="AK124" s="318"/>
      <c r="AL124" s="318"/>
      <c r="AM124" s="318"/>
      <c r="AN124" s="318"/>
      <c r="AO124" s="321"/>
      <c r="AP124" s="318"/>
      <c r="AQ124" s="318"/>
      <c r="AR124" s="318"/>
      <c r="AS124" s="318"/>
      <c r="AT124" s="318"/>
      <c r="AU124" s="318"/>
      <c r="AV124" s="318"/>
      <c r="AW124" s="318"/>
      <c r="AX124" s="318"/>
      <c r="AY124" s="318"/>
      <c r="AZ124" s="318"/>
      <c r="BA124" s="318"/>
      <c r="BB124" s="318"/>
      <c r="BC124" s="318"/>
      <c r="BD124" s="318"/>
      <c r="BE124" s="318"/>
      <c r="BF124" s="318"/>
      <c r="BG124" s="318"/>
      <c r="BH124" s="318"/>
      <c r="BI124" s="318"/>
      <c r="BJ124" s="318"/>
      <c r="BK124" s="318"/>
      <c r="BL124" s="318"/>
      <c r="BM124" s="318"/>
      <c r="BN124" s="318"/>
      <c r="BO124" s="318"/>
      <c r="BP124" s="318"/>
      <c r="BQ124" s="318"/>
      <c r="BR124" s="318"/>
      <c r="BS124" s="318"/>
      <c r="BT124" s="318"/>
      <c r="BU124" s="318"/>
      <c r="BV124" s="318"/>
      <c r="BW124" s="318"/>
      <c r="BX124" s="318"/>
      <c r="BY124" s="318"/>
      <c r="BZ124" s="318"/>
      <c r="CA124" s="318"/>
      <c r="CB124" s="318"/>
      <c r="CC124" s="318"/>
      <c r="CD124" s="318"/>
      <c r="CE124" s="318"/>
      <c r="CF124" s="318"/>
      <c r="CG124" s="318"/>
      <c r="CH124" s="318"/>
      <c r="CI124" s="318"/>
      <c r="CJ124" s="318"/>
      <c r="CK124" s="318"/>
      <c r="CL124" s="318"/>
      <c r="CM124" s="318"/>
      <c r="CN124" s="318"/>
      <c r="CO124" s="318"/>
      <c r="CP124" s="318"/>
      <c r="CQ124" s="318"/>
      <c r="CR124" s="318"/>
      <c r="CS124" s="318"/>
      <c r="CT124" s="318"/>
      <c r="CU124" s="318"/>
      <c r="CV124" s="318"/>
      <c r="CW124" s="318"/>
      <c r="CX124" s="318"/>
      <c r="CY124" s="318"/>
      <c r="CZ124" s="318"/>
      <c r="DA124" s="318"/>
      <c r="DB124" s="318"/>
      <c r="DC124" s="318"/>
      <c r="DD124" s="318"/>
      <c r="DE124" s="318"/>
    </row>
    <row r="125" spans="1:109">
      <c r="A125" s="318"/>
      <c r="B125" s="318"/>
      <c r="C125" s="318"/>
      <c r="D125" s="318"/>
      <c r="E125" s="318"/>
      <c r="F125" s="318"/>
      <c r="G125" s="318"/>
      <c r="H125" s="318"/>
      <c r="I125" s="318"/>
      <c r="J125" s="318"/>
      <c r="K125" s="318"/>
      <c r="L125" s="318"/>
      <c r="M125" s="318"/>
      <c r="N125" s="318"/>
      <c r="O125" s="318"/>
      <c r="P125" s="319"/>
      <c r="Q125" s="319"/>
      <c r="R125" s="320"/>
      <c r="S125" s="318"/>
      <c r="T125" s="318"/>
      <c r="U125" s="318"/>
      <c r="V125" s="318"/>
      <c r="W125" s="318"/>
      <c r="X125" s="318"/>
      <c r="Y125" s="318"/>
      <c r="Z125" s="318"/>
      <c r="AA125" s="318"/>
      <c r="AB125" s="318"/>
      <c r="AC125" s="318"/>
      <c r="AD125" s="318"/>
      <c r="AE125" s="318"/>
      <c r="AF125" s="318"/>
      <c r="AG125" s="318"/>
      <c r="AH125" s="318"/>
      <c r="AI125" s="318"/>
      <c r="AJ125" s="318"/>
      <c r="AK125" s="318"/>
      <c r="AL125" s="318"/>
      <c r="AM125" s="318"/>
      <c r="AN125" s="318"/>
      <c r="AO125" s="321"/>
      <c r="AP125" s="318"/>
      <c r="AQ125" s="318"/>
      <c r="AR125" s="318"/>
      <c r="AS125" s="318"/>
      <c r="AT125" s="318"/>
      <c r="AU125" s="318"/>
      <c r="AV125" s="318"/>
      <c r="AW125" s="318"/>
      <c r="AX125" s="318"/>
      <c r="AY125" s="318"/>
      <c r="AZ125" s="318"/>
      <c r="BA125" s="318"/>
      <c r="BB125" s="318"/>
      <c r="BC125" s="318"/>
      <c r="BD125" s="318"/>
      <c r="BE125" s="318"/>
      <c r="BF125" s="318"/>
      <c r="BG125" s="318"/>
      <c r="BH125" s="318"/>
      <c r="BI125" s="318"/>
      <c r="BJ125" s="318"/>
      <c r="BK125" s="318"/>
      <c r="BL125" s="318"/>
      <c r="BM125" s="318"/>
      <c r="BN125" s="318"/>
      <c r="BO125" s="318"/>
      <c r="BP125" s="318"/>
      <c r="BQ125" s="318"/>
      <c r="BR125" s="318"/>
      <c r="BS125" s="318"/>
      <c r="BT125" s="318"/>
      <c r="BU125" s="318"/>
      <c r="BV125" s="318"/>
      <c r="BW125" s="318"/>
      <c r="BX125" s="318"/>
      <c r="BY125" s="318"/>
      <c r="BZ125" s="318"/>
      <c r="CA125" s="318"/>
      <c r="CB125" s="318"/>
      <c r="CC125" s="318"/>
      <c r="CD125" s="318"/>
      <c r="CE125" s="318"/>
      <c r="CF125" s="318"/>
      <c r="CG125" s="318"/>
      <c r="CH125" s="318"/>
      <c r="CI125" s="318"/>
      <c r="CJ125" s="318"/>
      <c r="CK125" s="318"/>
      <c r="CL125" s="318"/>
      <c r="CM125" s="318"/>
      <c r="CN125" s="318"/>
      <c r="CO125" s="318"/>
      <c r="CP125" s="318"/>
      <c r="CQ125" s="318"/>
      <c r="CR125" s="318"/>
      <c r="CS125" s="318"/>
      <c r="CT125" s="318"/>
      <c r="CU125" s="318"/>
      <c r="CV125" s="318"/>
      <c r="CW125" s="318"/>
      <c r="CX125" s="318"/>
      <c r="CY125" s="318"/>
      <c r="CZ125" s="318"/>
      <c r="DA125" s="318"/>
      <c r="DB125" s="318"/>
      <c r="DC125" s="318"/>
      <c r="DD125" s="318"/>
      <c r="DE125" s="318"/>
    </row>
    <row r="126" spans="1:109">
      <c r="A126" s="318"/>
      <c r="B126" s="318"/>
      <c r="C126" s="318"/>
      <c r="D126" s="318"/>
      <c r="E126" s="318"/>
      <c r="F126" s="318"/>
      <c r="G126" s="318"/>
      <c r="H126" s="318"/>
      <c r="I126" s="318"/>
      <c r="J126" s="318"/>
      <c r="K126" s="318"/>
      <c r="L126" s="318"/>
      <c r="M126" s="318"/>
      <c r="N126" s="318"/>
      <c r="O126" s="318"/>
      <c r="P126" s="319"/>
      <c r="Q126" s="319"/>
      <c r="R126" s="320"/>
      <c r="S126" s="318"/>
      <c r="T126" s="318"/>
      <c r="U126" s="318"/>
      <c r="V126" s="318"/>
      <c r="W126" s="318"/>
      <c r="X126" s="318"/>
      <c r="Y126" s="318"/>
      <c r="Z126" s="318"/>
      <c r="AA126" s="318"/>
      <c r="AB126" s="318"/>
      <c r="AC126" s="318"/>
      <c r="AD126" s="318"/>
      <c r="AE126" s="318"/>
      <c r="AF126" s="318"/>
      <c r="AG126" s="318"/>
      <c r="AH126" s="318"/>
      <c r="AI126" s="318"/>
      <c r="AJ126" s="318"/>
      <c r="AK126" s="318"/>
      <c r="AL126" s="318"/>
      <c r="AM126" s="318"/>
      <c r="AN126" s="318"/>
      <c r="AO126" s="321"/>
      <c r="AP126" s="318"/>
      <c r="AQ126" s="318"/>
      <c r="AR126" s="318"/>
      <c r="AS126" s="318"/>
      <c r="AT126" s="318"/>
      <c r="AU126" s="318"/>
      <c r="AV126" s="318"/>
      <c r="AW126" s="318"/>
      <c r="AX126" s="318"/>
      <c r="AY126" s="318"/>
      <c r="AZ126" s="318"/>
      <c r="BA126" s="318"/>
      <c r="BB126" s="318"/>
      <c r="BC126" s="318"/>
      <c r="BD126" s="318"/>
      <c r="BE126" s="318"/>
      <c r="BF126" s="318"/>
      <c r="BG126" s="318"/>
      <c r="BH126" s="318"/>
      <c r="BI126" s="318"/>
      <c r="BJ126" s="318"/>
      <c r="BK126" s="318"/>
      <c r="BL126" s="318"/>
      <c r="BM126" s="318"/>
      <c r="BN126" s="318"/>
      <c r="BO126" s="318"/>
      <c r="BP126" s="318"/>
      <c r="BQ126" s="318"/>
      <c r="BR126" s="318"/>
      <c r="BS126" s="318"/>
      <c r="BT126" s="318"/>
      <c r="BU126" s="318"/>
      <c r="BV126" s="318"/>
      <c r="BW126" s="318"/>
      <c r="BX126" s="318"/>
      <c r="BY126" s="318"/>
      <c r="BZ126" s="318"/>
      <c r="CA126" s="318"/>
      <c r="CB126" s="318"/>
      <c r="CC126" s="318"/>
      <c r="CD126" s="318"/>
      <c r="CE126" s="318"/>
      <c r="CF126" s="318"/>
      <c r="CG126" s="318"/>
      <c r="CH126" s="318"/>
      <c r="CI126" s="318"/>
      <c r="CJ126" s="318"/>
      <c r="CK126" s="318"/>
      <c r="CL126" s="318"/>
      <c r="CM126" s="318"/>
      <c r="CN126" s="318"/>
      <c r="CO126" s="318"/>
      <c r="CP126" s="318"/>
      <c r="CQ126" s="318"/>
      <c r="CR126" s="318"/>
      <c r="CS126" s="318"/>
      <c r="CT126" s="318"/>
      <c r="CU126" s="318"/>
      <c r="CV126" s="318"/>
      <c r="CW126" s="318"/>
      <c r="CX126" s="318"/>
      <c r="CY126" s="318"/>
      <c r="CZ126" s="318"/>
      <c r="DA126" s="318"/>
      <c r="DB126" s="318"/>
      <c r="DC126" s="318"/>
      <c r="DD126" s="318"/>
      <c r="DE126" s="318"/>
    </row>
    <row r="127" spans="1:109">
      <c r="A127" s="318"/>
      <c r="B127" s="318"/>
      <c r="C127" s="318"/>
      <c r="D127" s="318"/>
      <c r="E127" s="318"/>
      <c r="F127" s="318"/>
      <c r="G127" s="318"/>
      <c r="H127" s="318"/>
      <c r="I127" s="318"/>
      <c r="J127" s="318"/>
      <c r="K127" s="318"/>
      <c r="L127" s="318"/>
      <c r="M127" s="318"/>
      <c r="N127" s="318"/>
      <c r="O127" s="318"/>
      <c r="P127" s="319"/>
      <c r="Q127" s="319"/>
      <c r="R127" s="320"/>
      <c r="S127" s="318"/>
      <c r="T127" s="318"/>
      <c r="U127" s="318"/>
      <c r="V127" s="318"/>
      <c r="W127" s="318"/>
      <c r="X127" s="318"/>
      <c r="Y127" s="318"/>
      <c r="Z127" s="318"/>
      <c r="AA127" s="318"/>
      <c r="AB127" s="318"/>
      <c r="AC127" s="318"/>
      <c r="AD127" s="318"/>
      <c r="AE127" s="318"/>
      <c r="AF127" s="318"/>
      <c r="AG127" s="318"/>
      <c r="AH127" s="318"/>
      <c r="AI127" s="318"/>
      <c r="AJ127" s="318"/>
      <c r="AK127" s="318"/>
      <c r="AL127" s="318"/>
      <c r="AM127" s="318"/>
      <c r="AN127" s="318"/>
      <c r="AO127" s="321"/>
      <c r="AP127" s="318"/>
      <c r="AQ127" s="318"/>
      <c r="AR127" s="318"/>
      <c r="AS127" s="318"/>
      <c r="AT127" s="318"/>
      <c r="AU127" s="318"/>
      <c r="AV127" s="318"/>
      <c r="AW127" s="318"/>
      <c r="AX127" s="318"/>
      <c r="AY127" s="318"/>
      <c r="AZ127" s="318"/>
      <c r="BA127" s="318"/>
      <c r="BB127" s="318"/>
      <c r="BC127" s="318"/>
      <c r="BD127" s="318"/>
      <c r="BE127" s="318"/>
      <c r="BF127" s="318"/>
      <c r="BG127" s="318"/>
      <c r="BH127" s="318"/>
      <c r="BI127" s="318"/>
      <c r="BJ127" s="318"/>
      <c r="BK127" s="318"/>
      <c r="BL127" s="318"/>
      <c r="BM127" s="318"/>
      <c r="BN127" s="318"/>
      <c r="BO127" s="318"/>
      <c r="BP127" s="318"/>
      <c r="BQ127" s="318"/>
      <c r="BR127" s="318"/>
      <c r="BS127" s="318"/>
      <c r="BT127" s="318"/>
      <c r="BU127" s="318"/>
      <c r="BV127" s="318"/>
      <c r="BW127" s="318"/>
      <c r="BX127" s="318"/>
      <c r="BY127" s="318"/>
      <c r="BZ127" s="318"/>
      <c r="CA127" s="318"/>
      <c r="CB127" s="318"/>
      <c r="CC127" s="318"/>
      <c r="CD127" s="318"/>
      <c r="CE127" s="318"/>
      <c r="CF127" s="318"/>
      <c r="CG127" s="318"/>
      <c r="CH127" s="318"/>
      <c r="CI127" s="318"/>
      <c r="CJ127" s="318"/>
      <c r="CK127" s="318"/>
      <c r="CL127" s="318"/>
      <c r="CM127" s="318"/>
      <c r="CN127" s="318"/>
      <c r="CO127" s="318"/>
      <c r="CP127" s="318"/>
      <c r="CQ127" s="318"/>
      <c r="CR127" s="318"/>
      <c r="CS127" s="318"/>
      <c r="CT127" s="318"/>
      <c r="CU127" s="318"/>
      <c r="CV127" s="318"/>
      <c r="CW127" s="318"/>
      <c r="CX127" s="318"/>
      <c r="CY127" s="318"/>
      <c r="CZ127" s="318"/>
      <c r="DA127" s="318"/>
      <c r="DB127" s="318"/>
      <c r="DC127" s="318"/>
      <c r="DD127" s="318"/>
      <c r="DE127" s="318"/>
    </row>
    <row r="128" spans="1:109">
      <c r="A128" s="318"/>
      <c r="B128" s="318"/>
      <c r="C128" s="318"/>
      <c r="D128" s="318"/>
      <c r="E128" s="318"/>
      <c r="F128" s="318"/>
      <c r="G128" s="318"/>
      <c r="H128" s="318"/>
      <c r="I128" s="318"/>
      <c r="J128" s="318"/>
      <c r="K128" s="318"/>
      <c r="L128" s="318"/>
      <c r="M128" s="318"/>
      <c r="N128" s="318"/>
      <c r="O128" s="318"/>
      <c r="P128" s="319"/>
      <c r="Q128" s="319"/>
      <c r="R128" s="320"/>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21"/>
      <c r="AP128" s="318"/>
      <c r="AQ128" s="318"/>
      <c r="AR128" s="318"/>
      <c r="AS128" s="318"/>
      <c r="AT128" s="318"/>
      <c r="AU128" s="318"/>
      <c r="AV128" s="318"/>
      <c r="AW128" s="318"/>
      <c r="AX128" s="318"/>
      <c r="AY128" s="318"/>
      <c r="AZ128" s="318"/>
      <c r="BA128" s="318"/>
      <c r="BB128" s="318"/>
      <c r="BC128" s="318"/>
      <c r="BD128" s="318"/>
      <c r="BE128" s="318"/>
      <c r="BF128" s="318"/>
      <c r="BG128" s="318"/>
      <c r="BH128" s="318"/>
      <c r="BI128" s="318"/>
      <c r="BJ128" s="318"/>
      <c r="BK128" s="318"/>
      <c r="BL128" s="318"/>
      <c r="BM128" s="318"/>
      <c r="BN128" s="318"/>
      <c r="BO128" s="318"/>
      <c r="BP128" s="318"/>
      <c r="BQ128" s="318"/>
      <c r="BR128" s="318"/>
      <c r="BS128" s="318"/>
      <c r="BT128" s="318"/>
      <c r="BU128" s="318"/>
      <c r="BV128" s="318"/>
      <c r="BW128" s="318"/>
      <c r="BX128" s="318"/>
      <c r="BY128" s="318"/>
      <c r="BZ128" s="318"/>
      <c r="CA128" s="318"/>
      <c r="CB128" s="318"/>
      <c r="CC128" s="318"/>
      <c r="CD128" s="318"/>
      <c r="CE128" s="318"/>
      <c r="CF128" s="318"/>
      <c r="CG128" s="318"/>
      <c r="CH128" s="318"/>
      <c r="CI128" s="318"/>
      <c r="CJ128" s="318"/>
      <c r="CK128" s="318"/>
      <c r="CL128" s="318"/>
      <c r="CM128" s="318"/>
      <c r="CN128" s="318"/>
      <c r="CO128" s="318"/>
      <c r="CP128" s="318"/>
      <c r="CQ128" s="318"/>
      <c r="CR128" s="318"/>
      <c r="CS128" s="318"/>
      <c r="CT128" s="318"/>
      <c r="CU128" s="318"/>
      <c r="CV128" s="318"/>
      <c r="CW128" s="318"/>
      <c r="CX128" s="318"/>
      <c r="CY128" s="318"/>
      <c r="CZ128" s="318"/>
      <c r="DA128" s="318"/>
      <c r="DB128" s="318"/>
      <c r="DC128" s="318"/>
      <c r="DD128" s="318"/>
      <c r="DE128" s="318"/>
    </row>
    <row r="129" spans="1:109">
      <c r="A129" s="318"/>
      <c r="B129" s="318"/>
      <c r="C129" s="318"/>
      <c r="D129" s="318"/>
      <c r="E129" s="318"/>
      <c r="F129" s="318"/>
      <c r="G129" s="318"/>
      <c r="H129" s="318"/>
      <c r="I129" s="318"/>
      <c r="J129" s="318"/>
      <c r="K129" s="318"/>
      <c r="L129" s="318"/>
      <c r="M129" s="318"/>
      <c r="N129" s="318"/>
      <c r="O129" s="318"/>
      <c r="P129" s="319"/>
      <c r="Q129" s="319"/>
      <c r="R129" s="320"/>
      <c r="S129" s="318"/>
      <c r="T129" s="318"/>
      <c r="U129" s="318"/>
      <c r="V129" s="318"/>
      <c r="W129" s="318"/>
      <c r="X129" s="318"/>
      <c r="Y129" s="318"/>
      <c r="Z129" s="318"/>
      <c r="AA129" s="318"/>
      <c r="AB129" s="318"/>
      <c r="AC129" s="318"/>
      <c r="AD129" s="318"/>
      <c r="AE129" s="318"/>
      <c r="AF129" s="318"/>
      <c r="AG129" s="318"/>
      <c r="AH129" s="318"/>
      <c r="AI129" s="318"/>
      <c r="AJ129" s="318"/>
      <c r="AK129" s="318"/>
      <c r="AL129" s="318"/>
      <c r="AM129" s="318"/>
      <c r="AN129" s="318"/>
      <c r="AO129" s="321"/>
      <c r="AP129" s="318"/>
      <c r="AQ129" s="318"/>
      <c r="AR129" s="318"/>
      <c r="AS129" s="318"/>
      <c r="AT129" s="318"/>
      <c r="AU129" s="318"/>
      <c r="AV129" s="318"/>
      <c r="AW129" s="318"/>
      <c r="AX129" s="318"/>
      <c r="AY129" s="318"/>
      <c r="AZ129" s="318"/>
      <c r="BA129" s="318"/>
      <c r="BB129" s="318"/>
      <c r="BC129" s="318"/>
      <c r="BD129" s="318"/>
      <c r="BE129" s="318"/>
      <c r="BF129" s="318"/>
      <c r="BG129" s="318"/>
      <c r="BH129" s="318"/>
      <c r="BI129" s="318"/>
      <c r="BJ129" s="318"/>
      <c r="BK129" s="318"/>
      <c r="BL129" s="318"/>
      <c r="BM129" s="318"/>
      <c r="BN129" s="318"/>
      <c r="BO129" s="318"/>
      <c r="BP129" s="318"/>
      <c r="BQ129" s="318"/>
      <c r="BR129" s="318"/>
      <c r="BS129" s="318"/>
      <c r="BT129" s="318"/>
      <c r="BU129" s="318"/>
      <c r="BV129" s="318"/>
      <c r="BW129" s="318"/>
      <c r="BX129" s="318"/>
      <c r="BY129" s="318"/>
      <c r="BZ129" s="318"/>
      <c r="CA129" s="318"/>
      <c r="CB129" s="318"/>
      <c r="CC129" s="318"/>
      <c r="CD129" s="318"/>
      <c r="CE129" s="318"/>
      <c r="CF129" s="318"/>
      <c r="CG129" s="318"/>
      <c r="CH129" s="318"/>
      <c r="CI129" s="318"/>
      <c r="CJ129" s="318"/>
      <c r="CK129" s="318"/>
      <c r="CL129" s="318"/>
      <c r="CM129" s="318"/>
      <c r="CN129" s="318"/>
      <c r="CO129" s="318"/>
      <c r="CP129" s="318"/>
      <c r="CQ129" s="318"/>
      <c r="CR129" s="318"/>
      <c r="CS129" s="318"/>
      <c r="CT129" s="318"/>
      <c r="CU129" s="318"/>
      <c r="CV129" s="318"/>
      <c r="CW129" s="318"/>
      <c r="CX129" s="318"/>
      <c r="CY129" s="318"/>
      <c r="CZ129" s="318"/>
      <c r="DA129" s="318"/>
      <c r="DB129" s="318"/>
      <c r="DC129" s="318"/>
      <c r="DD129" s="318"/>
      <c r="DE129" s="318"/>
    </row>
    <row r="130" spans="1:109">
      <c r="A130" s="318"/>
      <c r="B130" s="318"/>
      <c r="C130" s="318"/>
      <c r="D130" s="318"/>
      <c r="E130" s="318"/>
      <c r="F130" s="318"/>
      <c r="G130" s="318"/>
      <c r="H130" s="318"/>
      <c r="I130" s="318"/>
      <c r="J130" s="318"/>
      <c r="K130" s="318"/>
      <c r="L130" s="318"/>
      <c r="M130" s="318"/>
      <c r="N130" s="318"/>
      <c r="O130" s="318"/>
      <c r="P130" s="319"/>
      <c r="Q130" s="319"/>
      <c r="R130" s="320"/>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21"/>
      <c r="AP130" s="318"/>
      <c r="AQ130" s="318"/>
      <c r="AR130" s="318"/>
      <c r="AS130" s="318"/>
      <c r="AT130" s="318"/>
      <c r="AU130" s="318"/>
      <c r="AV130" s="318"/>
      <c r="AW130" s="318"/>
      <c r="AX130" s="318"/>
      <c r="AY130" s="318"/>
      <c r="AZ130" s="318"/>
      <c r="BA130" s="318"/>
      <c r="BB130" s="318"/>
      <c r="BC130" s="318"/>
      <c r="BD130" s="318"/>
      <c r="BE130" s="318"/>
      <c r="BF130" s="318"/>
      <c r="BG130" s="318"/>
      <c r="BH130" s="318"/>
      <c r="BI130" s="318"/>
      <c r="BJ130" s="318"/>
      <c r="BK130" s="318"/>
      <c r="BL130" s="318"/>
      <c r="BM130" s="318"/>
      <c r="BN130" s="318"/>
      <c r="BO130" s="318"/>
      <c r="BP130" s="318"/>
      <c r="BQ130" s="318"/>
      <c r="BR130" s="318"/>
      <c r="BS130" s="318"/>
      <c r="BT130" s="318"/>
      <c r="BU130" s="318"/>
      <c r="BV130" s="318"/>
      <c r="BW130" s="318"/>
      <c r="BX130" s="318"/>
      <c r="BY130" s="318"/>
      <c r="BZ130" s="318"/>
      <c r="CA130" s="318"/>
      <c r="CB130" s="318"/>
      <c r="CC130" s="318"/>
      <c r="CD130" s="318"/>
      <c r="CE130" s="318"/>
      <c r="CF130" s="318"/>
      <c r="CG130" s="318"/>
      <c r="CH130" s="318"/>
      <c r="CI130" s="318"/>
      <c r="CJ130" s="318"/>
      <c r="CK130" s="318"/>
      <c r="CL130" s="318"/>
      <c r="CM130" s="318"/>
      <c r="CN130" s="318"/>
      <c r="CO130" s="318"/>
      <c r="CP130" s="318"/>
      <c r="CQ130" s="318"/>
      <c r="CR130" s="318"/>
      <c r="CS130" s="318"/>
      <c r="CT130" s="318"/>
      <c r="CU130" s="318"/>
      <c r="CV130" s="318"/>
      <c r="CW130" s="318"/>
      <c r="CX130" s="318"/>
      <c r="CY130" s="318"/>
      <c r="CZ130" s="318"/>
      <c r="DA130" s="318"/>
      <c r="DB130" s="318"/>
      <c r="DC130" s="318"/>
      <c r="DD130" s="318"/>
      <c r="DE130" s="318"/>
    </row>
    <row r="131" spans="1:109">
      <c r="A131" s="318"/>
      <c r="B131" s="318"/>
      <c r="C131" s="318"/>
      <c r="D131" s="318"/>
      <c r="E131" s="318"/>
      <c r="F131" s="318"/>
      <c r="G131" s="318"/>
      <c r="H131" s="318"/>
      <c r="I131" s="318"/>
      <c r="J131" s="318"/>
      <c r="K131" s="318"/>
      <c r="L131" s="318"/>
      <c r="M131" s="318"/>
      <c r="N131" s="318"/>
      <c r="O131" s="318"/>
      <c r="P131" s="319"/>
      <c r="Q131" s="319"/>
      <c r="R131" s="320"/>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21"/>
      <c r="AP131" s="318"/>
      <c r="AQ131" s="318"/>
      <c r="AR131" s="318"/>
      <c r="AS131" s="318"/>
      <c r="AT131" s="318"/>
      <c r="AU131" s="318"/>
      <c r="AV131" s="318"/>
      <c r="AW131" s="318"/>
      <c r="AX131" s="318"/>
      <c r="AY131" s="318"/>
      <c r="AZ131" s="318"/>
      <c r="BA131" s="318"/>
      <c r="BB131" s="318"/>
      <c r="BC131" s="318"/>
      <c r="BD131" s="318"/>
      <c r="BE131" s="318"/>
      <c r="BF131" s="318"/>
      <c r="BG131" s="318"/>
      <c r="BH131" s="318"/>
      <c r="BI131" s="318"/>
      <c r="BJ131" s="318"/>
      <c r="BK131" s="318"/>
      <c r="BL131" s="318"/>
      <c r="BM131" s="318"/>
      <c r="BN131" s="318"/>
      <c r="BO131" s="318"/>
      <c r="BP131" s="318"/>
      <c r="BQ131" s="318"/>
      <c r="BR131" s="318"/>
      <c r="BS131" s="318"/>
      <c r="BT131" s="318"/>
      <c r="BU131" s="318"/>
      <c r="BV131" s="318"/>
      <c r="BW131" s="318"/>
      <c r="BX131" s="318"/>
      <c r="BY131" s="318"/>
      <c r="BZ131" s="318"/>
      <c r="CA131" s="318"/>
      <c r="CB131" s="318"/>
      <c r="CC131" s="318"/>
      <c r="CD131" s="318"/>
      <c r="CE131" s="318"/>
      <c r="CF131" s="318"/>
      <c r="CG131" s="318"/>
      <c r="CH131" s="318"/>
      <c r="CI131" s="318"/>
      <c r="CJ131" s="318"/>
      <c r="CK131" s="318"/>
      <c r="CL131" s="318"/>
      <c r="CM131" s="318"/>
      <c r="CN131" s="318"/>
      <c r="CO131" s="318"/>
      <c r="CP131" s="318"/>
      <c r="CQ131" s="318"/>
      <c r="CR131" s="318"/>
      <c r="CS131" s="318"/>
      <c r="CT131" s="318"/>
      <c r="CU131" s="318"/>
      <c r="CV131" s="318"/>
      <c r="CW131" s="318"/>
      <c r="CX131" s="318"/>
      <c r="CY131" s="318"/>
      <c r="CZ131" s="318"/>
      <c r="DA131" s="318"/>
      <c r="DB131" s="318"/>
      <c r="DC131" s="318"/>
      <c r="DD131" s="318"/>
      <c r="DE131" s="318"/>
    </row>
    <row r="132" spans="1:109">
      <c r="A132" s="318"/>
      <c r="B132" s="318"/>
      <c r="C132" s="318"/>
      <c r="D132" s="318"/>
      <c r="E132" s="318"/>
      <c r="F132" s="318"/>
      <c r="G132" s="318"/>
      <c r="H132" s="318"/>
      <c r="I132" s="318"/>
      <c r="J132" s="318"/>
      <c r="K132" s="318"/>
      <c r="L132" s="318"/>
      <c r="M132" s="318"/>
      <c r="N132" s="318"/>
      <c r="O132" s="318"/>
      <c r="P132" s="319"/>
      <c r="Q132" s="319"/>
      <c r="R132" s="320"/>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21"/>
      <c r="AP132" s="318"/>
      <c r="AQ132" s="318"/>
      <c r="AR132" s="318"/>
      <c r="AS132" s="318"/>
      <c r="AT132" s="318"/>
      <c r="AU132" s="318"/>
      <c r="AV132" s="318"/>
      <c r="AW132" s="318"/>
      <c r="AX132" s="318"/>
      <c r="AY132" s="318"/>
      <c r="AZ132" s="318"/>
      <c r="BA132" s="318"/>
      <c r="BB132" s="318"/>
      <c r="BC132" s="318"/>
      <c r="BD132" s="318"/>
      <c r="BE132" s="318"/>
      <c r="BF132" s="318"/>
      <c r="BG132" s="318"/>
      <c r="BH132" s="318"/>
      <c r="BI132" s="318"/>
      <c r="BJ132" s="318"/>
      <c r="BK132" s="318"/>
      <c r="BL132" s="318"/>
      <c r="BM132" s="318"/>
      <c r="BN132" s="318"/>
      <c r="BO132" s="318"/>
      <c r="BP132" s="318"/>
      <c r="BQ132" s="318"/>
      <c r="BR132" s="318"/>
      <c r="BS132" s="318"/>
      <c r="BT132" s="318"/>
      <c r="BU132" s="318"/>
      <c r="BV132" s="318"/>
      <c r="BW132" s="318"/>
      <c r="BX132" s="318"/>
      <c r="BY132" s="318"/>
      <c r="BZ132" s="318"/>
      <c r="CA132" s="318"/>
      <c r="CB132" s="318"/>
      <c r="CC132" s="318"/>
      <c r="CD132" s="318"/>
      <c r="CE132" s="318"/>
      <c r="CF132" s="318"/>
      <c r="CG132" s="318"/>
      <c r="CH132" s="318"/>
      <c r="CI132" s="318"/>
      <c r="CJ132" s="318"/>
      <c r="CK132" s="318"/>
      <c r="CL132" s="318"/>
      <c r="CM132" s="318"/>
      <c r="CN132" s="318"/>
      <c r="CO132" s="318"/>
      <c r="CP132" s="318"/>
      <c r="CQ132" s="318"/>
      <c r="CR132" s="318"/>
      <c r="CS132" s="318"/>
      <c r="CT132" s="318"/>
      <c r="CU132" s="318"/>
      <c r="CV132" s="318"/>
      <c r="CW132" s="318"/>
      <c r="CX132" s="318"/>
      <c r="CY132" s="318"/>
      <c r="CZ132" s="318"/>
      <c r="DA132" s="318"/>
      <c r="DB132" s="318"/>
      <c r="DC132" s="318"/>
      <c r="DD132" s="318"/>
      <c r="DE132" s="318"/>
    </row>
    <row r="133" spans="1:109">
      <c r="A133" s="318"/>
      <c r="B133" s="318"/>
      <c r="C133" s="318"/>
      <c r="D133" s="318"/>
      <c r="E133" s="318"/>
      <c r="F133" s="318"/>
      <c r="G133" s="318"/>
      <c r="H133" s="318"/>
      <c r="I133" s="318"/>
      <c r="J133" s="318"/>
      <c r="K133" s="318"/>
      <c r="L133" s="318"/>
      <c r="M133" s="318"/>
      <c r="N133" s="318"/>
      <c r="O133" s="318"/>
      <c r="P133" s="319"/>
      <c r="Q133" s="319"/>
      <c r="R133" s="320"/>
      <c r="S133" s="318"/>
      <c r="T133" s="318"/>
      <c r="U133" s="318"/>
      <c r="V133" s="318"/>
      <c r="W133" s="318"/>
      <c r="X133" s="318"/>
      <c r="Y133" s="318"/>
      <c r="Z133" s="318"/>
      <c r="AA133" s="318"/>
      <c r="AB133" s="318"/>
      <c r="AC133" s="318"/>
      <c r="AD133" s="318"/>
      <c r="AE133" s="318"/>
      <c r="AF133" s="318"/>
      <c r="AG133" s="318"/>
      <c r="AH133" s="318"/>
      <c r="AI133" s="318"/>
      <c r="AJ133" s="318"/>
      <c r="AK133" s="318"/>
      <c r="AL133" s="318"/>
      <c r="AM133" s="318"/>
      <c r="AN133" s="318"/>
      <c r="AO133" s="321"/>
      <c r="AP133" s="318"/>
      <c r="AQ133" s="318"/>
      <c r="AR133" s="318"/>
      <c r="AS133" s="318"/>
      <c r="AT133" s="318"/>
      <c r="AU133" s="318"/>
      <c r="AV133" s="318"/>
      <c r="AW133" s="318"/>
      <c r="AX133" s="318"/>
      <c r="AY133" s="318"/>
      <c r="AZ133" s="318"/>
      <c r="BA133" s="318"/>
      <c r="BB133" s="318"/>
      <c r="BC133" s="318"/>
      <c r="BD133" s="318"/>
      <c r="BE133" s="318"/>
      <c r="BF133" s="318"/>
      <c r="BG133" s="318"/>
      <c r="BH133" s="318"/>
      <c r="BI133" s="318"/>
      <c r="BJ133" s="318"/>
      <c r="BK133" s="318"/>
      <c r="BL133" s="318"/>
      <c r="BM133" s="318"/>
      <c r="BN133" s="318"/>
      <c r="BO133" s="318"/>
      <c r="BP133" s="318"/>
      <c r="BQ133" s="318"/>
      <c r="BR133" s="318"/>
      <c r="BS133" s="318"/>
      <c r="BT133" s="318"/>
      <c r="BU133" s="318"/>
      <c r="BV133" s="318"/>
      <c r="BW133" s="318"/>
      <c r="BX133" s="318"/>
      <c r="BY133" s="318"/>
      <c r="BZ133" s="318"/>
      <c r="CA133" s="318"/>
      <c r="CB133" s="318"/>
      <c r="CC133" s="318"/>
      <c r="CD133" s="318"/>
      <c r="CE133" s="318"/>
      <c r="CF133" s="318"/>
      <c r="CG133" s="318"/>
      <c r="CH133" s="318"/>
      <c r="CI133" s="318"/>
      <c r="CJ133" s="318"/>
      <c r="CK133" s="318"/>
      <c r="CL133" s="318"/>
      <c r="CM133" s="318"/>
      <c r="CN133" s="318"/>
      <c r="CO133" s="318"/>
      <c r="CP133" s="318"/>
      <c r="CQ133" s="318"/>
      <c r="CR133" s="318"/>
      <c r="CS133" s="318"/>
      <c r="CT133" s="318"/>
      <c r="CU133" s="318"/>
      <c r="CV133" s="318"/>
      <c r="CW133" s="318"/>
      <c r="CX133" s="318"/>
      <c r="CY133" s="318"/>
      <c r="CZ133" s="318"/>
      <c r="DA133" s="318"/>
      <c r="DB133" s="318"/>
      <c r="DC133" s="318"/>
      <c r="DD133" s="318"/>
      <c r="DE133" s="318"/>
    </row>
    <row r="134" spans="1:109">
      <c r="A134" s="318"/>
      <c r="B134" s="318"/>
      <c r="C134" s="318"/>
      <c r="D134" s="318"/>
      <c r="E134" s="318"/>
      <c r="F134" s="318"/>
      <c r="G134" s="318"/>
      <c r="H134" s="318"/>
      <c r="I134" s="318"/>
      <c r="J134" s="318"/>
      <c r="K134" s="318"/>
      <c r="L134" s="318"/>
      <c r="M134" s="318"/>
      <c r="N134" s="318"/>
      <c r="O134" s="318"/>
      <c r="P134" s="319"/>
      <c r="Q134" s="319"/>
      <c r="R134" s="320"/>
      <c r="S134" s="318"/>
      <c r="T134" s="318"/>
      <c r="U134" s="318"/>
      <c r="V134" s="318"/>
      <c r="W134" s="318"/>
      <c r="X134" s="318"/>
      <c r="Y134" s="318"/>
      <c r="Z134" s="318"/>
      <c r="AA134" s="318"/>
      <c r="AB134" s="318"/>
      <c r="AC134" s="318"/>
      <c r="AD134" s="318"/>
      <c r="AE134" s="318"/>
      <c r="AF134" s="318"/>
      <c r="AG134" s="318"/>
      <c r="AH134" s="318"/>
      <c r="AI134" s="318"/>
      <c r="AJ134" s="318"/>
      <c r="AK134" s="318"/>
      <c r="AL134" s="318"/>
      <c r="AM134" s="318"/>
      <c r="AN134" s="318"/>
      <c r="AO134" s="321"/>
      <c r="AP134" s="318"/>
      <c r="AQ134" s="318"/>
      <c r="AR134" s="318"/>
      <c r="AS134" s="318"/>
      <c r="AT134" s="318"/>
      <c r="AU134" s="318"/>
      <c r="AV134" s="318"/>
      <c r="AW134" s="318"/>
      <c r="AX134" s="318"/>
      <c r="AY134" s="318"/>
      <c r="AZ134" s="318"/>
      <c r="BA134" s="318"/>
      <c r="BB134" s="318"/>
      <c r="BC134" s="318"/>
      <c r="BD134" s="318"/>
      <c r="BE134" s="318"/>
      <c r="BF134" s="318"/>
      <c r="BG134" s="318"/>
      <c r="BH134" s="318"/>
      <c r="BI134" s="318"/>
      <c r="BJ134" s="318"/>
      <c r="BK134" s="318"/>
      <c r="BL134" s="318"/>
      <c r="BM134" s="318"/>
      <c r="BN134" s="318"/>
      <c r="BO134" s="318"/>
      <c r="BP134" s="318"/>
      <c r="BQ134" s="318"/>
      <c r="BR134" s="318"/>
      <c r="BS134" s="318"/>
      <c r="BT134" s="318"/>
      <c r="BU134" s="318"/>
      <c r="BV134" s="318"/>
      <c r="BW134" s="318"/>
      <c r="BX134" s="318"/>
      <c r="BY134" s="318"/>
      <c r="BZ134" s="318"/>
      <c r="CA134" s="318"/>
      <c r="CB134" s="318"/>
      <c r="CC134" s="318"/>
      <c r="CD134" s="318"/>
      <c r="CE134" s="318"/>
      <c r="CF134" s="318"/>
      <c r="CG134" s="318"/>
      <c r="CH134" s="318"/>
      <c r="CI134" s="318"/>
      <c r="CJ134" s="318"/>
      <c r="CK134" s="318"/>
      <c r="CL134" s="318"/>
      <c r="CM134" s="318"/>
      <c r="CN134" s="318"/>
      <c r="CO134" s="318"/>
      <c r="CP134" s="318"/>
      <c r="CQ134" s="318"/>
      <c r="CR134" s="318"/>
      <c r="CS134" s="318"/>
      <c r="CT134" s="318"/>
      <c r="CU134" s="318"/>
      <c r="CV134" s="318"/>
      <c r="CW134" s="318"/>
      <c r="CX134" s="318"/>
      <c r="CY134" s="318"/>
      <c r="CZ134" s="318"/>
      <c r="DA134" s="318"/>
      <c r="DB134" s="318"/>
      <c r="DC134" s="318"/>
      <c r="DD134" s="318"/>
      <c r="DE134" s="318"/>
    </row>
    <row r="135" spans="1:109">
      <c r="A135" s="318"/>
      <c r="B135" s="318"/>
      <c r="C135" s="318"/>
      <c r="D135" s="318"/>
      <c r="E135" s="318"/>
      <c r="F135" s="318"/>
      <c r="G135" s="318"/>
      <c r="H135" s="318"/>
      <c r="I135" s="318"/>
      <c r="J135" s="318"/>
      <c r="K135" s="318"/>
      <c r="L135" s="318"/>
      <c r="M135" s="318"/>
      <c r="N135" s="318"/>
      <c r="O135" s="318"/>
      <c r="P135" s="319"/>
      <c r="Q135" s="319"/>
      <c r="R135" s="320"/>
      <c r="S135" s="318"/>
      <c r="T135" s="318"/>
      <c r="U135" s="318"/>
      <c r="V135" s="318"/>
      <c r="W135" s="318"/>
      <c r="X135" s="318"/>
      <c r="Y135" s="318"/>
      <c r="Z135" s="318"/>
      <c r="AA135" s="318"/>
      <c r="AB135" s="318"/>
      <c r="AC135" s="318"/>
      <c r="AD135" s="318"/>
      <c r="AE135" s="318"/>
      <c r="AF135" s="318"/>
      <c r="AG135" s="318"/>
      <c r="AH135" s="318"/>
      <c r="AI135" s="318"/>
      <c r="AJ135" s="318"/>
      <c r="AK135" s="318"/>
      <c r="AL135" s="318"/>
      <c r="AM135" s="318"/>
      <c r="AN135" s="318"/>
      <c r="AO135" s="321"/>
      <c r="AP135" s="318"/>
      <c r="AQ135" s="318"/>
      <c r="AR135" s="318"/>
      <c r="AS135" s="318"/>
      <c r="AT135" s="318"/>
      <c r="AU135" s="318"/>
      <c r="AV135" s="318"/>
      <c r="AW135" s="318"/>
      <c r="AX135" s="318"/>
      <c r="AY135" s="318"/>
      <c r="AZ135" s="318"/>
      <c r="BA135" s="318"/>
      <c r="BB135" s="318"/>
      <c r="BC135" s="318"/>
      <c r="BD135" s="318"/>
      <c r="BE135" s="318"/>
      <c r="BF135" s="318"/>
      <c r="BG135" s="318"/>
      <c r="BH135" s="318"/>
      <c r="BI135" s="318"/>
      <c r="BJ135" s="318"/>
      <c r="BK135" s="318"/>
      <c r="BL135" s="318"/>
      <c r="BM135" s="318"/>
      <c r="BN135" s="318"/>
      <c r="BO135" s="318"/>
      <c r="BP135" s="318"/>
      <c r="BQ135" s="318"/>
      <c r="BR135" s="318"/>
      <c r="BS135" s="318"/>
      <c r="BT135" s="318"/>
      <c r="BU135" s="318"/>
      <c r="BV135" s="318"/>
      <c r="BW135" s="318"/>
      <c r="BX135" s="318"/>
      <c r="BY135" s="318"/>
      <c r="BZ135" s="318"/>
      <c r="CA135" s="318"/>
      <c r="CB135" s="318"/>
      <c r="CC135" s="318"/>
      <c r="CD135" s="318"/>
      <c r="CE135" s="318"/>
      <c r="CF135" s="318"/>
      <c r="CG135" s="318"/>
      <c r="CH135" s="318"/>
      <c r="CI135" s="318"/>
      <c r="CJ135" s="318"/>
      <c r="CK135" s="318"/>
      <c r="CL135" s="318"/>
      <c r="CM135" s="318"/>
      <c r="CN135" s="318"/>
      <c r="CO135" s="318"/>
      <c r="CP135" s="318"/>
      <c r="CQ135" s="318"/>
      <c r="CR135" s="318"/>
      <c r="CS135" s="318"/>
      <c r="CT135" s="318"/>
      <c r="CU135" s="318"/>
      <c r="CV135" s="318"/>
      <c r="CW135" s="318"/>
      <c r="CX135" s="318"/>
      <c r="CY135" s="318"/>
      <c r="CZ135" s="318"/>
      <c r="DA135" s="318"/>
      <c r="DB135" s="318"/>
      <c r="DC135" s="318"/>
      <c r="DD135" s="318"/>
      <c r="DE135" s="318"/>
    </row>
    <row r="136" spans="1:109">
      <c r="A136" s="318"/>
      <c r="B136" s="318"/>
      <c r="C136" s="318"/>
      <c r="D136" s="318"/>
      <c r="E136" s="318"/>
      <c r="F136" s="318"/>
      <c r="G136" s="318"/>
      <c r="H136" s="318"/>
      <c r="I136" s="318"/>
      <c r="J136" s="318"/>
      <c r="K136" s="318"/>
      <c r="L136" s="318"/>
      <c r="M136" s="318"/>
      <c r="N136" s="318"/>
      <c r="O136" s="318"/>
      <c r="P136" s="319"/>
      <c r="Q136" s="319"/>
      <c r="R136" s="320"/>
      <c r="S136" s="318"/>
      <c r="T136" s="318"/>
      <c r="U136" s="318"/>
      <c r="V136" s="318"/>
      <c r="W136" s="318"/>
      <c r="X136" s="318"/>
      <c r="Y136" s="318"/>
      <c r="Z136" s="318"/>
      <c r="AA136" s="318"/>
      <c r="AB136" s="318"/>
      <c r="AC136" s="318"/>
      <c r="AD136" s="318"/>
      <c r="AE136" s="318"/>
      <c r="AF136" s="318"/>
      <c r="AG136" s="318"/>
      <c r="AH136" s="318"/>
      <c r="AI136" s="318"/>
      <c r="AJ136" s="318"/>
      <c r="AK136" s="318"/>
      <c r="AL136" s="318"/>
      <c r="AM136" s="318"/>
      <c r="AN136" s="318"/>
      <c r="AO136" s="321"/>
      <c r="AP136" s="318"/>
      <c r="AQ136" s="318"/>
      <c r="AR136" s="318"/>
      <c r="AS136" s="318"/>
      <c r="AT136" s="318"/>
      <c r="AU136" s="318"/>
      <c r="AV136" s="318"/>
      <c r="AW136" s="318"/>
      <c r="AX136" s="318"/>
      <c r="AY136" s="318"/>
      <c r="AZ136" s="318"/>
      <c r="BA136" s="318"/>
      <c r="BB136" s="318"/>
      <c r="BC136" s="318"/>
      <c r="BD136" s="318"/>
      <c r="BE136" s="318"/>
      <c r="BF136" s="318"/>
      <c r="BG136" s="318"/>
      <c r="BH136" s="318"/>
      <c r="BI136" s="318"/>
      <c r="BJ136" s="318"/>
      <c r="BK136" s="318"/>
      <c r="BL136" s="318"/>
      <c r="BM136" s="318"/>
      <c r="BN136" s="318"/>
      <c r="BO136" s="318"/>
      <c r="BP136" s="318"/>
      <c r="BQ136" s="318"/>
      <c r="BR136" s="318"/>
      <c r="BS136" s="318"/>
      <c r="BT136" s="318"/>
      <c r="BU136" s="318"/>
      <c r="BV136" s="318"/>
      <c r="BW136" s="318"/>
      <c r="BX136" s="318"/>
      <c r="BY136" s="318"/>
      <c r="BZ136" s="318"/>
      <c r="CA136" s="318"/>
      <c r="CB136" s="318"/>
      <c r="CC136" s="318"/>
      <c r="CD136" s="318"/>
      <c r="CE136" s="318"/>
      <c r="CF136" s="318"/>
      <c r="CG136" s="318"/>
      <c r="CH136" s="318"/>
      <c r="CI136" s="318"/>
      <c r="CJ136" s="318"/>
      <c r="CK136" s="318"/>
      <c r="CL136" s="318"/>
      <c r="CM136" s="318"/>
      <c r="CN136" s="318"/>
      <c r="CO136" s="318"/>
      <c r="CP136" s="318"/>
      <c r="CQ136" s="318"/>
      <c r="CR136" s="318"/>
      <c r="CS136" s="318"/>
      <c r="CT136" s="318"/>
      <c r="CU136" s="318"/>
      <c r="CV136" s="318"/>
      <c r="CW136" s="318"/>
      <c r="CX136" s="318"/>
      <c r="CY136" s="318"/>
      <c r="CZ136" s="318"/>
      <c r="DA136" s="318"/>
      <c r="DB136" s="318"/>
      <c r="DC136" s="318"/>
      <c r="DD136" s="318"/>
      <c r="DE136" s="318"/>
    </row>
    <row r="137" spans="1:109">
      <c r="A137" s="318"/>
      <c r="B137" s="318"/>
      <c r="C137" s="318"/>
      <c r="D137" s="318"/>
      <c r="E137" s="318"/>
      <c r="F137" s="318"/>
      <c r="G137" s="318"/>
      <c r="H137" s="318"/>
      <c r="I137" s="318"/>
      <c r="J137" s="318"/>
      <c r="K137" s="318"/>
      <c r="L137" s="318"/>
      <c r="M137" s="318"/>
      <c r="N137" s="318"/>
      <c r="O137" s="318"/>
      <c r="P137" s="319"/>
      <c r="Q137" s="319"/>
      <c r="R137" s="320"/>
      <c r="S137" s="318"/>
      <c r="T137" s="318"/>
      <c r="U137" s="318"/>
      <c r="V137" s="318"/>
      <c r="W137" s="318"/>
      <c r="X137" s="318"/>
      <c r="Y137" s="318"/>
      <c r="Z137" s="318"/>
      <c r="AA137" s="318"/>
      <c r="AB137" s="318"/>
      <c r="AC137" s="318"/>
      <c r="AD137" s="318"/>
      <c r="AE137" s="318"/>
      <c r="AF137" s="318"/>
      <c r="AG137" s="318"/>
      <c r="AH137" s="318"/>
      <c r="AI137" s="318"/>
      <c r="AJ137" s="318"/>
      <c r="AK137" s="318"/>
      <c r="AL137" s="318"/>
      <c r="AM137" s="318"/>
      <c r="AN137" s="318"/>
      <c r="AO137" s="321"/>
      <c r="AP137" s="318"/>
      <c r="AQ137" s="318"/>
      <c r="AR137" s="318"/>
      <c r="AS137" s="318"/>
      <c r="AT137" s="318"/>
      <c r="AU137" s="318"/>
      <c r="AV137" s="318"/>
      <c r="AW137" s="318"/>
      <c r="AX137" s="318"/>
      <c r="AY137" s="318"/>
      <c r="AZ137" s="318"/>
      <c r="BA137" s="318"/>
      <c r="BB137" s="318"/>
      <c r="BC137" s="318"/>
      <c r="BD137" s="318"/>
      <c r="BE137" s="318"/>
      <c r="BF137" s="318"/>
      <c r="BG137" s="318"/>
      <c r="BH137" s="318"/>
      <c r="BI137" s="318"/>
      <c r="BJ137" s="318"/>
      <c r="BK137" s="318"/>
      <c r="BL137" s="318"/>
      <c r="BM137" s="318"/>
      <c r="BN137" s="318"/>
      <c r="BO137" s="318"/>
      <c r="BP137" s="318"/>
      <c r="BQ137" s="318"/>
      <c r="BR137" s="318"/>
      <c r="BS137" s="318"/>
      <c r="BT137" s="318"/>
      <c r="BU137" s="318"/>
      <c r="BV137" s="318"/>
      <c r="BW137" s="318"/>
      <c r="BX137" s="318"/>
      <c r="BY137" s="318"/>
      <c r="BZ137" s="318"/>
      <c r="CA137" s="318"/>
      <c r="CB137" s="318"/>
      <c r="CC137" s="318"/>
      <c r="CD137" s="318"/>
      <c r="CE137" s="318"/>
      <c r="CF137" s="318"/>
      <c r="CG137" s="318"/>
      <c r="CH137" s="318"/>
      <c r="CI137" s="318"/>
      <c r="CJ137" s="318"/>
      <c r="CK137" s="318"/>
      <c r="CL137" s="318"/>
      <c r="CM137" s="318"/>
      <c r="CN137" s="318"/>
      <c r="CO137" s="318"/>
      <c r="CP137" s="318"/>
      <c r="CQ137" s="318"/>
      <c r="CR137" s="318"/>
      <c r="CS137" s="318"/>
      <c r="CT137" s="318"/>
      <c r="CU137" s="318"/>
      <c r="CV137" s="318"/>
      <c r="CW137" s="318"/>
      <c r="CX137" s="318"/>
      <c r="CY137" s="318"/>
      <c r="CZ137" s="318"/>
      <c r="DA137" s="318"/>
      <c r="DB137" s="318"/>
      <c r="DC137" s="318"/>
      <c r="DD137" s="318"/>
      <c r="DE137" s="318"/>
    </row>
    <row r="138" spans="1:109">
      <c r="A138" s="318"/>
      <c r="B138" s="318"/>
      <c r="C138" s="318"/>
      <c r="D138" s="318"/>
      <c r="E138" s="318"/>
      <c r="F138" s="318"/>
      <c r="G138" s="318"/>
      <c r="H138" s="318"/>
      <c r="I138" s="318"/>
      <c r="J138" s="318"/>
      <c r="K138" s="318"/>
      <c r="L138" s="318"/>
      <c r="M138" s="318"/>
      <c r="N138" s="318"/>
      <c r="O138" s="318"/>
      <c r="P138" s="319"/>
      <c r="Q138" s="319"/>
      <c r="R138" s="320"/>
      <c r="S138" s="318"/>
      <c r="T138" s="318"/>
      <c r="U138" s="318"/>
      <c r="V138" s="318"/>
      <c r="W138" s="318"/>
      <c r="X138" s="318"/>
      <c r="Y138" s="318"/>
      <c r="Z138" s="318"/>
      <c r="AA138" s="318"/>
      <c r="AB138" s="318"/>
      <c r="AC138" s="318"/>
      <c r="AD138" s="318"/>
      <c r="AE138" s="318"/>
      <c r="AF138" s="318"/>
      <c r="AG138" s="318"/>
      <c r="AH138" s="318"/>
      <c r="AI138" s="318"/>
      <c r="AJ138" s="318"/>
      <c r="AK138" s="318"/>
      <c r="AL138" s="318"/>
      <c r="AM138" s="318"/>
      <c r="AN138" s="318"/>
      <c r="AO138" s="321"/>
      <c r="AP138" s="318"/>
      <c r="AQ138" s="318"/>
      <c r="AR138" s="318"/>
      <c r="AS138" s="318"/>
      <c r="AT138" s="318"/>
      <c r="AU138" s="318"/>
      <c r="AV138" s="318"/>
      <c r="AW138" s="318"/>
      <c r="AX138" s="318"/>
      <c r="AY138" s="318"/>
      <c r="AZ138" s="318"/>
      <c r="BA138" s="318"/>
      <c r="BB138" s="318"/>
      <c r="BC138" s="318"/>
      <c r="BD138" s="318"/>
      <c r="BE138" s="318"/>
      <c r="BF138" s="318"/>
      <c r="BG138" s="318"/>
      <c r="BH138" s="318"/>
      <c r="BI138" s="318"/>
      <c r="BJ138" s="318"/>
      <c r="BK138" s="318"/>
      <c r="BL138" s="318"/>
      <c r="BM138" s="318"/>
      <c r="BN138" s="318"/>
      <c r="BO138" s="318"/>
      <c r="BP138" s="318"/>
      <c r="BQ138" s="318"/>
      <c r="BR138" s="318"/>
      <c r="BS138" s="318"/>
      <c r="BT138" s="318"/>
      <c r="BU138" s="318"/>
      <c r="BV138" s="318"/>
      <c r="BW138" s="318"/>
      <c r="BX138" s="318"/>
      <c r="BY138" s="318"/>
      <c r="BZ138" s="318"/>
      <c r="CA138" s="318"/>
      <c r="CB138" s="318"/>
      <c r="CC138" s="318"/>
      <c r="CD138" s="318"/>
      <c r="CE138" s="318"/>
      <c r="CF138" s="318"/>
      <c r="CG138" s="318"/>
      <c r="CH138" s="318"/>
      <c r="CI138" s="318"/>
      <c r="CJ138" s="318"/>
      <c r="CK138" s="318"/>
      <c r="CL138" s="318"/>
      <c r="CM138" s="318"/>
      <c r="CN138" s="318"/>
      <c r="CO138" s="318"/>
      <c r="CP138" s="318"/>
      <c r="CQ138" s="318"/>
      <c r="CR138" s="318"/>
      <c r="CS138" s="318"/>
      <c r="CT138" s="318"/>
      <c r="CU138" s="318"/>
      <c r="CV138" s="318"/>
      <c r="CW138" s="318"/>
      <c r="CX138" s="318"/>
      <c r="CY138" s="318"/>
      <c r="CZ138" s="318"/>
      <c r="DA138" s="318"/>
      <c r="DB138" s="318"/>
      <c r="DC138" s="318"/>
      <c r="DD138" s="318"/>
      <c r="DE138" s="318"/>
    </row>
    <row r="139" spans="1:109">
      <c r="A139" s="318"/>
      <c r="B139" s="318"/>
      <c r="C139" s="318"/>
      <c r="D139" s="318"/>
      <c r="E139" s="318"/>
      <c r="F139" s="318"/>
      <c r="G139" s="318"/>
      <c r="H139" s="318"/>
      <c r="I139" s="318"/>
      <c r="J139" s="318"/>
      <c r="K139" s="318"/>
      <c r="L139" s="318"/>
      <c r="M139" s="318"/>
      <c r="N139" s="318"/>
      <c r="O139" s="318"/>
      <c r="P139" s="319"/>
      <c r="Q139" s="319"/>
      <c r="R139" s="320"/>
      <c r="S139" s="318"/>
      <c r="T139" s="318"/>
      <c r="U139" s="318"/>
      <c r="V139" s="318"/>
      <c r="W139" s="318"/>
      <c r="X139" s="318"/>
      <c r="Y139" s="318"/>
      <c r="Z139" s="318"/>
      <c r="AA139" s="318"/>
      <c r="AB139" s="318"/>
      <c r="AC139" s="318"/>
      <c r="AD139" s="318"/>
      <c r="AE139" s="318"/>
      <c r="AF139" s="318"/>
      <c r="AG139" s="318"/>
      <c r="AH139" s="318"/>
      <c r="AI139" s="318"/>
      <c r="AJ139" s="318"/>
      <c r="AK139" s="318"/>
      <c r="AL139" s="318"/>
      <c r="AM139" s="318"/>
      <c r="AN139" s="318"/>
      <c r="AO139" s="321"/>
      <c r="AP139" s="318"/>
      <c r="AQ139" s="318"/>
      <c r="AR139" s="318"/>
      <c r="AS139" s="318"/>
      <c r="AT139" s="318"/>
      <c r="AU139" s="318"/>
      <c r="AV139" s="318"/>
      <c r="AW139" s="318"/>
      <c r="AX139" s="318"/>
      <c r="AY139" s="318"/>
      <c r="AZ139" s="318"/>
      <c r="BA139" s="318"/>
      <c r="BB139" s="318"/>
      <c r="BC139" s="318"/>
      <c r="BD139" s="318"/>
      <c r="BE139" s="318"/>
      <c r="BF139" s="318"/>
      <c r="BG139" s="318"/>
      <c r="BH139" s="318"/>
      <c r="BI139" s="318"/>
      <c r="BJ139" s="318"/>
      <c r="BK139" s="318"/>
      <c r="BL139" s="318"/>
      <c r="BM139" s="318"/>
      <c r="BN139" s="318"/>
      <c r="BO139" s="318"/>
      <c r="BP139" s="318"/>
      <c r="BQ139" s="318"/>
      <c r="BR139" s="318"/>
      <c r="BS139" s="318"/>
      <c r="BT139" s="318"/>
      <c r="BU139" s="318"/>
      <c r="BV139" s="318"/>
      <c r="BW139" s="318"/>
      <c r="BX139" s="318"/>
      <c r="BY139" s="318"/>
      <c r="BZ139" s="318"/>
      <c r="CA139" s="318"/>
      <c r="CB139" s="318"/>
      <c r="CC139" s="318"/>
      <c r="CD139" s="318"/>
      <c r="CE139" s="318"/>
      <c r="CF139" s="318"/>
      <c r="CG139" s="318"/>
      <c r="CH139" s="318"/>
      <c r="CI139" s="318"/>
      <c r="CJ139" s="318"/>
      <c r="CK139" s="318"/>
      <c r="CL139" s="318"/>
      <c r="CM139" s="318"/>
      <c r="CN139" s="318"/>
      <c r="CO139" s="318"/>
      <c r="CP139" s="318"/>
      <c r="CQ139" s="318"/>
      <c r="CR139" s="318"/>
      <c r="CS139" s="318"/>
      <c r="CT139" s="318"/>
      <c r="CU139" s="318"/>
      <c r="CV139" s="318"/>
      <c r="CW139" s="318"/>
      <c r="CX139" s="318"/>
      <c r="CY139" s="318"/>
      <c r="CZ139" s="318"/>
      <c r="DA139" s="318"/>
      <c r="DB139" s="318"/>
      <c r="DC139" s="318"/>
      <c r="DD139" s="318"/>
      <c r="DE139" s="318"/>
    </row>
    <row r="140" spans="1:109">
      <c r="A140" s="318"/>
      <c r="B140" s="318"/>
      <c r="C140" s="318"/>
      <c r="D140" s="318"/>
      <c r="E140" s="318"/>
      <c r="F140" s="318"/>
      <c r="G140" s="318"/>
      <c r="H140" s="318"/>
      <c r="I140" s="318"/>
      <c r="J140" s="318"/>
      <c r="K140" s="318"/>
      <c r="L140" s="318"/>
      <c r="M140" s="318"/>
      <c r="N140" s="318"/>
      <c r="O140" s="318"/>
      <c r="P140" s="319"/>
      <c r="Q140" s="319"/>
      <c r="R140" s="320"/>
      <c r="S140" s="318"/>
      <c r="T140" s="318"/>
      <c r="U140" s="318"/>
      <c r="V140" s="318"/>
      <c r="W140" s="318"/>
      <c r="X140" s="318"/>
      <c r="Y140" s="318"/>
      <c r="Z140" s="318"/>
      <c r="AA140" s="318"/>
      <c r="AB140" s="318"/>
      <c r="AC140" s="318"/>
      <c r="AD140" s="318"/>
      <c r="AE140" s="318"/>
      <c r="AF140" s="318"/>
      <c r="AG140" s="318"/>
      <c r="AH140" s="318"/>
      <c r="AI140" s="318"/>
      <c r="AJ140" s="318"/>
      <c r="AK140" s="318"/>
      <c r="AL140" s="318"/>
      <c r="AM140" s="318"/>
      <c r="AN140" s="318"/>
      <c r="AO140" s="321"/>
      <c r="AP140" s="318"/>
      <c r="AQ140" s="318"/>
      <c r="AR140" s="318"/>
      <c r="AS140" s="318"/>
      <c r="AT140" s="318"/>
      <c r="AU140" s="318"/>
      <c r="AV140" s="318"/>
      <c r="AW140" s="318"/>
      <c r="AX140" s="318"/>
      <c r="AY140" s="318"/>
      <c r="AZ140" s="318"/>
      <c r="BA140" s="318"/>
      <c r="BB140" s="318"/>
      <c r="BC140" s="318"/>
      <c r="BD140" s="318"/>
      <c r="BE140" s="318"/>
      <c r="BF140" s="318"/>
      <c r="BG140" s="318"/>
      <c r="BH140" s="318"/>
      <c r="BI140" s="318"/>
      <c r="BJ140" s="318"/>
      <c r="BK140" s="318"/>
      <c r="BL140" s="318"/>
      <c r="BM140" s="318"/>
      <c r="BN140" s="318"/>
      <c r="BO140" s="318"/>
      <c r="BP140" s="318"/>
      <c r="BQ140" s="318"/>
      <c r="BR140" s="318"/>
      <c r="BS140" s="318"/>
      <c r="BT140" s="318"/>
      <c r="BU140" s="318"/>
      <c r="BV140" s="318"/>
      <c r="BW140" s="318"/>
      <c r="BX140" s="318"/>
      <c r="BY140" s="318"/>
      <c r="BZ140" s="318"/>
      <c r="CA140" s="318"/>
      <c r="CB140" s="318"/>
      <c r="CC140" s="318"/>
      <c r="CD140" s="318"/>
      <c r="CE140" s="318"/>
      <c r="CF140" s="318"/>
      <c r="CG140" s="318"/>
      <c r="CH140" s="318"/>
      <c r="CI140" s="318"/>
      <c r="CJ140" s="318"/>
      <c r="CK140" s="318"/>
      <c r="CL140" s="318"/>
      <c r="CM140" s="318"/>
      <c r="CN140" s="318"/>
      <c r="CO140" s="318"/>
      <c r="CP140" s="318"/>
      <c r="CQ140" s="318"/>
      <c r="CR140" s="318"/>
      <c r="CS140" s="318"/>
      <c r="CT140" s="318"/>
      <c r="CU140" s="318"/>
      <c r="CV140" s="318"/>
      <c r="CW140" s="318"/>
      <c r="CX140" s="318"/>
      <c r="CY140" s="318"/>
      <c r="CZ140" s="318"/>
      <c r="DA140" s="318"/>
      <c r="DB140" s="318"/>
      <c r="DC140" s="318"/>
      <c r="DD140" s="318"/>
      <c r="DE140" s="318"/>
    </row>
    <row r="141" spans="1:109">
      <c r="A141" s="318"/>
      <c r="B141" s="318"/>
      <c r="C141" s="318"/>
      <c r="D141" s="318"/>
      <c r="E141" s="318"/>
      <c r="F141" s="318"/>
      <c r="G141" s="318"/>
      <c r="H141" s="318"/>
      <c r="I141" s="318"/>
      <c r="J141" s="318"/>
      <c r="K141" s="318"/>
      <c r="L141" s="318"/>
      <c r="M141" s="318"/>
      <c r="N141" s="318"/>
      <c r="O141" s="318"/>
      <c r="P141" s="319"/>
      <c r="Q141" s="319"/>
      <c r="R141" s="320"/>
      <c r="S141" s="318"/>
      <c r="T141" s="318"/>
      <c r="U141" s="318"/>
      <c r="V141" s="318"/>
      <c r="W141" s="318"/>
      <c r="X141" s="318"/>
      <c r="Y141" s="318"/>
      <c r="Z141" s="318"/>
      <c r="AA141" s="318"/>
      <c r="AB141" s="318"/>
      <c r="AC141" s="318"/>
      <c r="AD141" s="318"/>
      <c r="AE141" s="318"/>
      <c r="AF141" s="318"/>
      <c r="AG141" s="318"/>
      <c r="AH141" s="318"/>
      <c r="AI141" s="318"/>
      <c r="AJ141" s="318"/>
      <c r="AK141" s="318"/>
      <c r="AL141" s="318"/>
      <c r="AM141" s="318"/>
      <c r="AN141" s="318"/>
      <c r="AO141" s="321"/>
      <c r="AP141" s="318"/>
      <c r="AQ141" s="318"/>
      <c r="AR141" s="318"/>
      <c r="AS141" s="318"/>
      <c r="AT141" s="318"/>
      <c r="AU141" s="318"/>
      <c r="AV141" s="318"/>
      <c r="AW141" s="318"/>
      <c r="AX141" s="318"/>
      <c r="AY141" s="318"/>
      <c r="AZ141" s="318"/>
      <c r="BA141" s="318"/>
      <c r="BB141" s="318"/>
      <c r="BC141" s="318"/>
      <c r="BD141" s="318"/>
      <c r="BE141" s="318"/>
      <c r="BF141" s="318"/>
      <c r="BG141" s="318"/>
      <c r="BH141" s="318"/>
      <c r="BI141" s="318"/>
      <c r="BJ141" s="318"/>
      <c r="BK141" s="318"/>
      <c r="BL141" s="318"/>
      <c r="BM141" s="318"/>
      <c r="BN141" s="318"/>
      <c r="BO141" s="318"/>
      <c r="BP141" s="318"/>
      <c r="BQ141" s="318"/>
      <c r="BR141" s="318"/>
      <c r="BS141" s="318"/>
      <c r="BT141" s="318"/>
      <c r="BU141" s="318"/>
      <c r="BV141" s="318"/>
      <c r="BW141" s="318"/>
      <c r="BX141" s="318"/>
      <c r="BY141" s="318"/>
      <c r="BZ141" s="318"/>
      <c r="CA141" s="318"/>
      <c r="CB141" s="318"/>
      <c r="CC141" s="318"/>
      <c r="CD141" s="318"/>
      <c r="CE141" s="318"/>
      <c r="CF141" s="318"/>
      <c r="CG141" s="318"/>
      <c r="CH141" s="318"/>
      <c r="CI141" s="318"/>
      <c r="CJ141" s="318"/>
      <c r="CK141" s="318"/>
      <c r="CL141" s="318"/>
      <c r="CM141" s="318"/>
      <c r="CN141" s="318"/>
      <c r="CO141" s="318"/>
      <c r="CP141" s="318"/>
      <c r="CQ141" s="318"/>
      <c r="CR141" s="318"/>
      <c r="CS141" s="318"/>
      <c r="CT141" s="318"/>
      <c r="CU141" s="318"/>
      <c r="CV141" s="318"/>
      <c r="CW141" s="318"/>
      <c r="CX141" s="318"/>
      <c r="CY141" s="318"/>
      <c r="CZ141" s="318"/>
      <c r="DA141" s="318"/>
      <c r="DB141" s="318"/>
      <c r="DC141" s="318"/>
      <c r="DD141" s="318"/>
      <c r="DE141" s="318"/>
    </row>
    <row r="142" spans="1:109">
      <c r="A142" s="318"/>
      <c r="B142" s="318"/>
      <c r="C142" s="318"/>
      <c r="D142" s="318"/>
      <c r="E142" s="318"/>
      <c r="F142" s="318"/>
      <c r="G142" s="318"/>
      <c r="H142" s="318"/>
      <c r="I142" s="318"/>
      <c r="J142" s="318"/>
      <c r="K142" s="318"/>
      <c r="L142" s="318"/>
      <c r="M142" s="318"/>
      <c r="N142" s="318"/>
      <c r="O142" s="318"/>
      <c r="P142" s="319"/>
      <c r="Q142" s="319"/>
      <c r="R142" s="320"/>
      <c r="S142" s="318"/>
      <c r="T142" s="318"/>
      <c r="U142" s="318"/>
      <c r="V142" s="318"/>
      <c r="W142" s="318"/>
      <c r="X142" s="318"/>
      <c r="Y142" s="318"/>
      <c r="Z142" s="318"/>
      <c r="AA142" s="318"/>
      <c r="AB142" s="318"/>
      <c r="AC142" s="318"/>
      <c r="AD142" s="318"/>
      <c r="AE142" s="318"/>
      <c r="AF142" s="318"/>
      <c r="AG142" s="318"/>
      <c r="AH142" s="318"/>
      <c r="AI142" s="318"/>
      <c r="AJ142" s="318"/>
      <c r="AK142" s="318"/>
      <c r="AL142" s="318"/>
      <c r="AM142" s="318"/>
      <c r="AN142" s="318"/>
      <c r="AO142" s="321"/>
      <c r="AP142" s="318"/>
      <c r="AQ142" s="318"/>
      <c r="AR142" s="318"/>
      <c r="AS142" s="318"/>
      <c r="AT142" s="318"/>
      <c r="AU142" s="318"/>
      <c r="AV142" s="318"/>
      <c r="AW142" s="318"/>
      <c r="AX142" s="318"/>
      <c r="AY142" s="318"/>
      <c r="AZ142" s="318"/>
      <c r="BA142" s="318"/>
      <c r="BB142" s="318"/>
      <c r="BC142" s="318"/>
      <c r="BD142" s="318"/>
      <c r="BE142" s="318"/>
      <c r="BF142" s="318"/>
      <c r="BG142" s="318"/>
      <c r="BH142" s="318"/>
      <c r="BI142" s="318"/>
      <c r="BJ142" s="318"/>
      <c r="BK142" s="318"/>
      <c r="BL142" s="318"/>
      <c r="BM142" s="318"/>
      <c r="BN142" s="318"/>
      <c r="BO142" s="318"/>
      <c r="BP142" s="318"/>
      <c r="BQ142" s="318"/>
      <c r="BR142" s="318"/>
      <c r="BS142" s="318"/>
      <c r="BT142" s="318"/>
      <c r="BU142" s="318"/>
      <c r="BV142" s="318"/>
      <c r="BW142" s="318"/>
      <c r="BX142" s="318"/>
      <c r="BY142" s="318"/>
      <c r="BZ142" s="318"/>
      <c r="CA142" s="318"/>
      <c r="CB142" s="318"/>
      <c r="CC142" s="318"/>
      <c r="CD142" s="318"/>
      <c r="CE142" s="318"/>
      <c r="CF142" s="318"/>
      <c r="CG142" s="318"/>
      <c r="CH142" s="318"/>
      <c r="CI142" s="318"/>
      <c r="CJ142" s="318"/>
      <c r="CK142" s="318"/>
      <c r="CL142" s="318"/>
      <c r="CM142" s="318"/>
      <c r="CN142" s="318"/>
      <c r="CO142" s="318"/>
      <c r="CP142" s="318"/>
      <c r="CQ142" s="318"/>
      <c r="CR142" s="318"/>
      <c r="CS142" s="318"/>
      <c r="CT142" s="318"/>
      <c r="CU142" s="318"/>
      <c r="CV142" s="318"/>
      <c r="CW142" s="318"/>
      <c r="CX142" s="318"/>
      <c r="CY142" s="318"/>
      <c r="CZ142" s="318"/>
      <c r="DA142" s="318"/>
      <c r="DB142" s="318"/>
      <c r="DC142" s="318"/>
      <c r="DD142" s="318"/>
      <c r="DE142" s="318"/>
    </row>
    <row r="143" spans="1:109">
      <c r="A143" s="318"/>
      <c r="B143" s="318"/>
      <c r="C143" s="318"/>
      <c r="D143" s="318"/>
      <c r="E143" s="318"/>
      <c r="F143" s="318"/>
      <c r="G143" s="318"/>
      <c r="H143" s="318"/>
      <c r="I143" s="318"/>
      <c r="J143" s="318"/>
      <c r="K143" s="318"/>
      <c r="L143" s="318"/>
      <c r="M143" s="318"/>
      <c r="N143" s="318"/>
      <c r="O143" s="318"/>
      <c r="P143" s="319"/>
      <c r="Q143" s="319"/>
      <c r="R143" s="320"/>
      <c r="S143" s="318"/>
      <c r="T143" s="318"/>
      <c r="U143" s="318"/>
      <c r="V143" s="318"/>
      <c r="W143" s="318"/>
      <c r="X143" s="318"/>
      <c r="Y143" s="318"/>
      <c r="Z143" s="318"/>
      <c r="AA143" s="318"/>
      <c r="AB143" s="318"/>
      <c r="AC143" s="318"/>
      <c r="AD143" s="318"/>
      <c r="AE143" s="318"/>
      <c r="AF143" s="318"/>
      <c r="AG143" s="318"/>
      <c r="AH143" s="318"/>
      <c r="AI143" s="318"/>
      <c r="AJ143" s="318"/>
      <c r="AK143" s="318"/>
      <c r="AL143" s="318"/>
      <c r="AM143" s="318"/>
      <c r="AN143" s="318"/>
      <c r="AO143" s="321"/>
      <c r="AP143" s="318"/>
      <c r="AQ143" s="318"/>
      <c r="AR143" s="318"/>
      <c r="AS143" s="318"/>
      <c r="AT143" s="318"/>
      <c r="AU143" s="318"/>
      <c r="AV143" s="318"/>
      <c r="AW143" s="318"/>
      <c r="AX143" s="318"/>
      <c r="AY143" s="318"/>
      <c r="AZ143" s="318"/>
      <c r="BA143" s="318"/>
      <c r="BB143" s="318"/>
      <c r="BC143" s="318"/>
      <c r="BD143" s="318"/>
      <c r="BE143" s="318"/>
      <c r="BF143" s="318"/>
      <c r="BG143" s="318"/>
      <c r="BH143" s="318"/>
      <c r="BI143" s="318"/>
      <c r="BJ143" s="318"/>
      <c r="BK143" s="318"/>
      <c r="BL143" s="318"/>
      <c r="BM143" s="318"/>
      <c r="BN143" s="318"/>
      <c r="BO143" s="318"/>
      <c r="BP143" s="318"/>
      <c r="BQ143" s="318"/>
      <c r="BR143" s="318"/>
      <c r="BS143" s="318"/>
      <c r="BT143" s="318"/>
      <c r="BU143" s="318"/>
      <c r="BV143" s="318"/>
      <c r="BW143" s="318"/>
      <c r="BX143" s="318"/>
      <c r="BY143" s="318"/>
      <c r="BZ143" s="318"/>
      <c r="CA143" s="318"/>
      <c r="CB143" s="318"/>
      <c r="CC143" s="318"/>
      <c r="CD143" s="318"/>
      <c r="CE143" s="318"/>
      <c r="CF143" s="318"/>
      <c r="CG143" s="318"/>
      <c r="CH143" s="318"/>
      <c r="CI143" s="318"/>
      <c r="CJ143" s="318"/>
      <c r="CK143" s="318"/>
      <c r="CL143" s="318"/>
      <c r="CM143" s="318"/>
      <c r="CN143" s="318"/>
      <c r="CO143" s="318"/>
      <c r="CP143" s="318"/>
      <c r="CQ143" s="318"/>
      <c r="CR143" s="318"/>
      <c r="CS143" s="318"/>
      <c r="CT143" s="318"/>
      <c r="CU143" s="318"/>
      <c r="CV143" s="318"/>
      <c r="CW143" s="318"/>
      <c r="CX143" s="318"/>
      <c r="CY143" s="318"/>
      <c r="CZ143" s="318"/>
      <c r="DA143" s="318"/>
      <c r="DB143" s="318"/>
      <c r="DC143" s="318"/>
      <c r="DD143" s="318"/>
      <c r="DE143" s="318"/>
    </row>
    <row r="144" spans="1:109">
      <c r="A144" s="318"/>
      <c r="B144" s="318"/>
      <c r="C144" s="318"/>
      <c r="D144" s="318"/>
      <c r="E144" s="318"/>
      <c r="F144" s="318"/>
      <c r="G144" s="318"/>
      <c r="H144" s="318"/>
      <c r="I144" s="318"/>
      <c r="J144" s="318"/>
      <c r="K144" s="318"/>
      <c r="L144" s="318"/>
      <c r="M144" s="318"/>
      <c r="N144" s="318"/>
      <c r="O144" s="318"/>
      <c r="P144" s="319"/>
      <c r="Q144" s="319"/>
      <c r="R144" s="320"/>
      <c r="S144" s="318"/>
      <c r="T144" s="318"/>
      <c r="U144" s="318"/>
      <c r="V144" s="318"/>
      <c r="W144" s="318"/>
      <c r="X144" s="318"/>
      <c r="Y144" s="318"/>
      <c r="Z144" s="318"/>
      <c r="AA144" s="318"/>
      <c r="AB144" s="318"/>
      <c r="AC144" s="318"/>
      <c r="AD144" s="318"/>
      <c r="AE144" s="318"/>
      <c r="AF144" s="318"/>
      <c r="AG144" s="318"/>
      <c r="AH144" s="318"/>
      <c r="AI144" s="318"/>
      <c r="AJ144" s="318"/>
      <c r="AK144" s="318"/>
      <c r="AL144" s="318"/>
      <c r="AM144" s="318"/>
      <c r="AN144" s="318"/>
      <c r="AO144" s="321"/>
      <c r="AP144" s="318"/>
      <c r="AQ144" s="318"/>
      <c r="AR144" s="318"/>
      <c r="AS144" s="318"/>
      <c r="AT144" s="318"/>
      <c r="AU144" s="318"/>
      <c r="AV144" s="318"/>
      <c r="AW144" s="318"/>
      <c r="AX144" s="318"/>
      <c r="AY144" s="318"/>
      <c r="AZ144" s="318"/>
      <c r="BA144" s="318"/>
      <c r="BB144" s="318"/>
      <c r="BC144" s="318"/>
      <c r="BD144" s="318"/>
      <c r="BE144" s="318"/>
      <c r="BF144" s="318"/>
      <c r="BG144" s="318"/>
      <c r="BH144" s="318"/>
      <c r="BI144" s="318"/>
      <c r="BJ144" s="318"/>
      <c r="BK144" s="318"/>
      <c r="BL144" s="318"/>
      <c r="BM144" s="318"/>
      <c r="BN144" s="318"/>
      <c r="BO144" s="318"/>
      <c r="BP144" s="318"/>
      <c r="BQ144" s="318"/>
      <c r="BR144" s="318"/>
      <c r="BS144" s="318"/>
      <c r="BT144" s="318"/>
      <c r="BU144" s="318"/>
      <c r="BV144" s="318"/>
      <c r="BW144" s="318"/>
      <c r="BX144" s="318"/>
      <c r="BY144" s="318"/>
      <c r="BZ144" s="318"/>
      <c r="CA144" s="318"/>
      <c r="CB144" s="318"/>
      <c r="CC144" s="318"/>
      <c r="CD144" s="318"/>
      <c r="CE144" s="318"/>
      <c r="CF144" s="318"/>
      <c r="CG144" s="318"/>
      <c r="CH144" s="318"/>
      <c r="CI144" s="318"/>
      <c r="CJ144" s="318"/>
      <c r="CK144" s="318"/>
      <c r="CL144" s="318"/>
      <c r="CM144" s="318"/>
      <c r="CN144" s="318"/>
      <c r="CO144" s="318"/>
      <c r="CP144" s="318"/>
      <c r="CQ144" s="318"/>
      <c r="CR144" s="318"/>
      <c r="CS144" s="318"/>
      <c r="CT144" s="318"/>
      <c r="CU144" s="318"/>
      <c r="CV144" s="318"/>
      <c r="CW144" s="318"/>
      <c r="CX144" s="318"/>
      <c r="CY144" s="318"/>
      <c r="CZ144" s="318"/>
      <c r="DA144" s="318"/>
      <c r="DB144" s="318"/>
      <c r="DC144" s="318"/>
      <c r="DD144" s="318"/>
      <c r="DE144" s="318"/>
    </row>
    <row r="145" spans="1:109">
      <c r="A145" s="318"/>
      <c r="B145" s="318"/>
      <c r="C145" s="318"/>
      <c r="D145" s="318"/>
      <c r="E145" s="318"/>
      <c r="F145" s="318"/>
      <c r="G145" s="318"/>
      <c r="H145" s="318"/>
      <c r="I145" s="318"/>
      <c r="J145" s="318"/>
      <c r="K145" s="318"/>
      <c r="L145" s="318"/>
      <c r="M145" s="318"/>
      <c r="N145" s="318"/>
      <c r="O145" s="318"/>
      <c r="P145" s="319"/>
      <c r="Q145" s="319"/>
      <c r="R145" s="320"/>
      <c r="S145" s="318"/>
      <c r="T145" s="318"/>
      <c r="U145" s="318"/>
      <c r="V145" s="318"/>
      <c r="W145" s="318"/>
      <c r="X145" s="318"/>
      <c r="Y145" s="318"/>
      <c r="Z145" s="318"/>
      <c r="AA145" s="318"/>
      <c r="AB145" s="318"/>
      <c r="AC145" s="318"/>
      <c r="AD145" s="318"/>
      <c r="AE145" s="318"/>
      <c r="AF145" s="318"/>
      <c r="AG145" s="318"/>
      <c r="AH145" s="318"/>
      <c r="AI145" s="318"/>
      <c r="AJ145" s="318"/>
      <c r="AK145" s="318"/>
      <c r="AL145" s="318"/>
      <c r="AM145" s="318"/>
      <c r="AN145" s="318"/>
      <c r="AO145" s="321"/>
      <c r="AP145" s="318"/>
      <c r="AQ145" s="318"/>
      <c r="AR145" s="318"/>
      <c r="AS145" s="318"/>
      <c r="AT145" s="318"/>
      <c r="AU145" s="318"/>
      <c r="AV145" s="318"/>
      <c r="AW145" s="318"/>
      <c r="AX145" s="318"/>
      <c r="AY145" s="318"/>
      <c r="AZ145" s="318"/>
      <c r="BA145" s="318"/>
      <c r="BB145" s="318"/>
      <c r="BC145" s="318"/>
      <c r="BD145" s="318"/>
      <c r="BE145" s="318"/>
      <c r="BF145" s="318"/>
      <c r="BG145" s="318"/>
      <c r="BH145" s="318"/>
      <c r="BI145" s="318"/>
      <c r="BJ145" s="318"/>
      <c r="BK145" s="318"/>
      <c r="BL145" s="318"/>
      <c r="BM145" s="318"/>
      <c r="BN145" s="318"/>
      <c r="BO145" s="318"/>
      <c r="BP145" s="318"/>
      <c r="BQ145" s="318"/>
      <c r="BR145" s="318"/>
      <c r="BS145" s="318"/>
      <c r="BT145" s="318"/>
      <c r="BU145" s="318"/>
      <c r="BV145" s="318"/>
      <c r="BW145" s="318"/>
      <c r="BX145" s="318"/>
      <c r="BY145" s="318"/>
      <c r="BZ145" s="318"/>
      <c r="CA145" s="318"/>
      <c r="CB145" s="318"/>
      <c r="CC145" s="318"/>
      <c r="CD145" s="318"/>
      <c r="CE145" s="318"/>
      <c r="CF145" s="318"/>
      <c r="CG145" s="318"/>
      <c r="CH145" s="318"/>
      <c r="CI145" s="318"/>
      <c r="CJ145" s="318"/>
      <c r="CK145" s="318"/>
      <c r="CL145" s="318"/>
      <c r="CM145" s="318"/>
      <c r="CN145" s="318"/>
      <c r="CO145" s="318"/>
      <c r="CP145" s="318"/>
      <c r="CQ145" s="318"/>
      <c r="CR145" s="318"/>
      <c r="CS145" s="318"/>
      <c r="CT145" s="318"/>
      <c r="CU145" s="318"/>
      <c r="CV145" s="318"/>
      <c r="CW145" s="318"/>
      <c r="CX145" s="318"/>
      <c r="CY145" s="318"/>
      <c r="CZ145" s="318"/>
      <c r="DA145" s="318"/>
      <c r="DB145" s="318"/>
      <c r="DC145" s="318"/>
      <c r="DD145" s="318"/>
      <c r="DE145" s="318"/>
    </row>
    <row r="146" spans="1:109">
      <c r="A146" s="318"/>
      <c r="B146" s="318"/>
      <c r="C146" s="318"/>
      <c r="D146" s="318"/>
      <c r="E146" s="318"/>
      <c r="F146" s="318"/>
      <c r="G146" s="318"/>
      <c r="H146" s="318"/>
      <c r="I146" s="318"/>
      <c r="J146" s="318"/>
      <c r="K146" s="318"/>
      <c r="L146" s="318"/>
      <c r="M146" s="318"/>
      <c r="N146" s="318"/>
      <c r="O146" s="318"/>
      <c r="P146" s="319"/>
      <c r="Q146" s="319"/>
      <c r="R146" s="320"/>
      <c r="S146" s="318"/>
      <c r="T146" s="318"/>
      <c r="U146" s="318"/>
      <c r="V146" s="318"/>
      <c r="W146" s="318"/>
      <c r="X146" s="318"/>
      <c r="Y146" s="318"/>
      <c r="Z146" s="318"/>
      <c r="AA146" s="318"/>
      <c r="AB146" s="318"/>
      <c r="AC146" s="318"/>
      <c r="AD146" s="318"/>
      <c r="AE146" s="318"/>
      <c r="AF146" s="318"/>
      <c r="AG146" s="318"/>
      <c r="AH146" s="318"/>
      <c r="AI146" s="318"/>
      <c r="AJ146" s="318"/>
      <c r="AK146" s="318"/>
      <c r="AL146" s="318"/>
      <c r="AM146" s="318"/>
      <c r="AN146" s="318"/>
      <c r="AO146" s="321"/>
      <c r="AP146" s="318"/>
      <c r="AQ146" s="318"/>
      <c r="AR146" s="318"/>
      <c r="AS146" s="318"/>
      <c r="AT146" s="318"/>
      <c r="AU146" s="318"/>
      <c r="AV146" s="318"/>
      <c r="AW146" s="318"/>
      <c r="AX146" s="318"/>
      <c r="AY146" s="318"/>
      <c r="AZ146" s="318"/>
      <c r="BA146" s="318"/>
      <c r="BB146" s="318"/>
      <c r="BC146" s="318"/>
      <c r="BD146" s="318"/>
      <c r="BE146" s="318"/>
      <c r="BF146" s="318"/>
      <c r="BG146" s="318"/>
      <c r="BH146" s="318"/>
      <c r="BI146" s="318"/>
      <c r="BJ146" s="318"/>
      <c r="BK146" s="318"/>
      <c r="BL146" s="318"/>
      <c r="BM146" s="318"/>
      <c r="BN146" s="318"/>
      <c r="BO146" s="318"/>
      <c r="BP146" s="318"/>
      <c r="BQ146" s="318"/>
      <c r="BR146" s="318"/>
      <c r="BS146" s="318"/>
      <c r="BT146" s="318"/>
      <c r="BU146" s="318"/>
      <c r="BV146" s="318"/>
      <c r="BW146" s="318"/>
      <c r="BX146" s="318"/>
      <c r="BY146" s="318"/>
      <c r="BZ146" s="318"/>
      <c r="CA146" s="318"/>
      <c r="CB146" s="318"/>
      <c r="CC146" s="318"/>
      <c r="CD146" s="318"/>
      <c r="CE146" s="318"/>
      <c r="CF146" s="318"/>
      <c r="CG146" s="318"/>
      <c r="CH146" s="318"/>
      <c r="CI146" s="318"/>
      <c r="CJ146" s="318"/>
      <c r="CK146" s="318"/>
      <c r="CL146" s="318"/>
      <c r="CM146" s="318"/>
      <c r="CN146" s="318"/>
      <c r="CO146" s="318"/>
      <c r="CP146" s="318"/>
      <c r="CQ146" s="318"/>
      <c r="CR146" s="318"/>
      <c r="CS146" s="318"/>
      <c r="CT146" s="318"/>
      <c r="CU146" s="318"/>
      <c r="CV146" s="318"/>
      <c r="CW146" s="318"/>
      <c r="CX146" s="318"/>
      <c r="CY146" s="318"/>
      <c r="CZ146" s="318"/>
      <c r="DA146" s="318"/>
      <c r="DB146" s="318"/>
      <c r="DC146" s="318"/>
      <c r="DD146" s="318"/>
      <c r="DE146" s="318"/>
    </row>
    <row r="147" spans="1:109">
      <c r="A147" s="318"/>
      <c r="B147" s="318"/>
      <c r="C147" s="318"/>
      <c r="D147" s="318"/>
      <c r="E147" s="318"/>
      <c r="F147" s="318"/>
      <c r="G147" s="318"/>
      <c r="H147" s="318"/>
      <c r="I147" s="318"/>
      <c r="J147" s="318"/>
      <c r="K147" s="318"/>
      <c r="L147" s="318"/>
      <c r="M147" s="318"/>
      <c r="N147" s="318"/>
      <c r="O147" s="318"/>
      <c r="P147" s="319"/>
      <c r="Q147" s="319"/>
      <c r="R147" s="320"/>
      <c r="S147" s="318"/>
      <c r="T147" s="318"/>
      <c r="U147" s="318"/>
      <c r="V147" s="318"/>
      <c r="W147" s="318"/>
      <c r="X147" s="318"/>
      <c r="Y147" s="318"/>
      <c r="Z147" s="318"/>
      <c r="AA147" s="318"/>
      <c r="AB147" s="318"/>
      <c r="AC147" s="318"/>
      <c r="AD147" s="318"/>
      <c r="AE147" s="318"/>
      <c r="AF147" s="318"/>
      <c r="AG147" s="318"/>
      <c r="AH147" s="318"/>
      <c r="AI147" s="318"/>
      <c r="AJ147" s="318"/>
      <c r="AK147" s="318"/>
      <c r="AL147" s="318"/>
      <c r="AM147" s="318"/>
      <c r="AN147" s="318"/>
      <c r="AO147" s="321"/>
      <c r="AP147" s="318"/>
      <c r="AQ147" s="318"/>
      <c r="AR147" s="318"/>
      <c r="AS147" s="318"/>
      <c r="AT147" s="318"/>
      <c r="AU147" s="318"/>
      <c r="AV147" s="318"/>
      <c r="AW147" s="318"/>
      <c r="AX147" s="318"/>
      <c r="AY147" s="318"/>
      <c r="AZ147" s="318"/>
      <c r="BA147" s="318"/>
      <c r="BB147" s="318"/>
      <c r="BC147" s="318"/>
      <c r="BD147" s="318"/>
      <c r="BE147" s="318"/>
      <c r="BF147" s="318"/>
      <c r="BG147" s="318"/>
      <c r="BH147" s="318"/>
      <c r="BI147" s="318"/>
      <c r="BJ147" s="318"/>
      <c r="BK147" s="318"/>
      <c r="BL147" s="318"/>
      <c r="BM147" s="318"/>
      <c r="BN147" s="318"/>
      <c r="BO147" s="318"/>
      <c r="BP147" s="318"/>
      <c r="BQ147" s="318"/>
      <c r="BR147" s="318"/>
      <c r="BS147" s="318"/>
      <c r="BT147" s="318"/>
      <c r="BU147" s="318"/>
      <c r="BV147" s="318"/>
      <c r="BW147" s="318"/>
      <c r="BX147" s="318"/>
      <c r="BY147" s="318"/>
      <c r="BZ147" s="318"/>
      <c r="CA147" s="318"/>
      <c r="CB147" s="318"/>
      <c r="CC147" s="318"/>
      <c r="CD147" s="318"/>
      <c r="CE147" s="318"/>
      <c r="CF147" s="318"/>
      <c r="CG147" s="318"/>
      <c r="CH147" s="318"/>
      <c r="CI147" s="318"/>
      <c r="CJ147" s="318"/>
      <c r="CK147" s="318"/>
      <c r="CL147" s="318"/>
      <c r="CM147" s="318"/>
      <c r="CN147" s="318"/>
      <c r="CO147" s="318"/>
      <c r="CP147" s="318"/>
      <c r="CQ147" s="318"/>
      <c r="CR147" s="318"/>
      <c r="CS147" s="318"/>
      <c r="CT147" s="318"/>
      <c r="CU147" s="318"/>
      <c r="CV147" s="318"/>
      <c r="CW147" s="318"/>
      <c r="CX147" s="318"/>
      <c r="CY147" s="318"/>
      <c r="CZ147" s="318"/>
      <c r="DA147" s="318"/>
      <c r="DB147" s="318"/>
      <c r="DC147" s="318"/>
      <c r="DD147" s="318"/>
      <c r="DE147" s="318"/>
    </row>
    <row r="148" spans="1:109">
      <c r="A148" s="318"/>
      <c r="B148" s="318"/>
      <c r="C148" s="318"/>
      <c r="D148" s="318"/>
      <c r="E148" s="318"/>
      <c r="F148" s="318"/>
      <c r="G148" s="318"/>
      <c r="H148" s="318"/>
      <c r="I148" s="318"/>
      <c r="J148" s="318"/>
      <c r="K148" s="318"/>
      <c r="L148" s="318"/>
      <c r="M148" s="318"/>
      <c r="N148" s="318"/>
      <c r="O148" s="318"/>
      <c r="P148" s="319"/>
      <c r="Q148" s="319"/>
      <c r="R148" s="320"/>
      <c r="S148" s="318"/>
      <c r="T148" s="318"/>
      <c r="U148" s="318"/>
      <c r="V148" s="318"/>
      <c r="W148" s="318"/>
      <c r="X148" s="318"/>
      <c r="Y148" s="318"/>
      <c r="Z148" s="318"/>
      <c r="AA148" s="318"/>
      <c r="AB148" s="318"/>
      <c r="AC148" s="318"/>
      <c r="AD148" s="318"/>
      <c r="AE148" s="318"/>
      <c r="AF148" s="318"/>
      <c r="AG148" s="318"/>
      <c r="AH148" s="318"/>
      <c r="AI148" s="318"/>
      <c r="AJ148" s="318"/>
      <c r="AK148" s="318"/>
      <c r="AL148" s="318"/>
      <c r="AM148" s="318"/>
      <c r="AN148" s="318"/>
      <c r="AO148" s="321"/>
      <c r="AP148" s="318"/>
      <c r="AQ148" s="318"/>
      <c r="AR148" s="318"/>
      <c r="AS148" s="318"/>
      <c r="AT148" s="318"/>
      <c r="AU148" s="318"/>
      <c r="AV148" s="318"/>
      <c r="AW148" s="318"/>
      <c r="AX148" s="318"/>
      <c r="AY148" s="318"/>
      <c r="AZ148" s="318"/>
      <c r="BA148" s="318"/>
      <c r="BB148" s="318"/>
      <c r="BC148" s="318"/>
      <c r="BD148" s="318"/>
      <c r="BE148" s="318"/>
      <c r="BF148" s="318"/>
      <c r="BG148" s="318"/>
      <c r="BH148" s="318"/>
      <c r="BI148" s="318"/>
      <c r="BJ148" s="318"/>
      <c r="BK148" s="318"/>
      <c r="BL148" s="318"/>
      <c r="BM148" s="318"/>
      <c r="BN148" s="318"/>
      <c r="BO148" s="318"/>
      <c r="BP148" s="318"/>
      <c r="BQ148" s="318"/>
      <c r="BR148" s="318"/>
      <c r="BS148" s="318"/>
      <c r="BT148" s="318"/>
      <c r="BU148" s="318"/>
      <c r="BV148" s="318"/>
      <c r="BW148" s="318"/>
      <c r="BX148" s="318"/>
      <c r="BY148" s="318"/>
      <c r="BZ148" s="318"/>
      <c r="CA148" s="318"/>
      <c r="CB148" s="318"/>
      <c r="CC148" s="318"/>
      <c r="CD148" s="318"/>
      <c r="CE148" s="318"/>
      <c r="CF148" s="318"/>
      <c r="CG148" s="318"/>
      <c r="CH148" s="318"/>
      <c r="CI148" s="318"/>
      <c r="CJ148" s="318"/>
      <c r="CK148" s="318"/>
      <c r="CL148" s="318"/>
      <c r="CM148" s="318"/>
      <c r="CN148" s="318"/>
      <c r="CO148" s="318"/>
      <c r="CP148" s="318"/>
      <c r="CQ148" s="318"/>
      <c r="CR148" s="318"/>
      <c r="CS148" s="318"/>
      <c r="CT148" s="318"/>
      <c r="CU148" s="318"/>
      <c r="CV148" s="318"/>
      <c r="CW148" s="318"/>
      <c r="CX148" s="318"/>
      <c r="CY148" s="318"/>
      <c r="CZ148" s="318"/>
      <c r="DA148" s="318"/>
      <c r="DB148" s="318"/>
      <c r="DC148" s="318"/>
      <c r="DD148" s="318"/>
      <c r="DE148" s="318"/>
    </row>
    <row r="149" spans="1:109">
      <c r="A149" s="318"/>
      <c r="B149" s="318"/>
      <c r="C149" s="318"/>
      <c r="D149" s="318"/>
      <c r="E149" s="318"/>
      <c r="F149" s="318"/>
      <c r="G149" s="318"/>
      <c r="H149" s="318"/>
      <c r="I149" s="318"/>
      <c r="J149" s="318"/>
      <c r="K149" s="318"/>
      <c r="L149" s="318"/>
      <c r="M149" s="318"/>
      <c r="N149" s="318"/>
      <c r="O149" s="318"/>
      <c r="P149" s="319"/>
      <c r="Q149" s="319"/>
      <c r="R149" s="320"/>
      <c r="S149" s="318"/>
      <c r="T149" s="318"/>
      <c r="U149" s="318"/>
      <c r="V149" s="318"/>
      <c r="W149" s="318"/>
      <c r="X149" s="318"/>
      <c r="Y149" s="318"/>
      <c r="Z149" s="318"/>
      <c r="AA149" s="318"/>
      <c r="AB149" s="318"/>
      <c r="AC149" s="318"/>
      <c r="AD149" s="318"/>
      <c r="AE149" s="318"/>
      <c r="AF149" s="318"/>
      <c r="AG149" s="318"/>
      <c r="AH149" s="318"/>
      <c r="AI149" s="318"/>
      <c r="AJ149" s="318"/>
      <c r="AK149" s="318"/>
      <c r="AL149" s="318"/>
      <c r="AM149" s="318"/>
      <c r="AN149" s="318"/>
      <c r="AO149" s="321"/>
      <c r="AP149" s="318"/>
      <c r="AQ149" s="318"/>
      <c r="AR149" s="318"/>
      <c r="AS149" s="318"/>
      <c r="AT149" s="318"/>
      <c r="AU149" s="318"/>
      <c r="AV149" s="318"/>
      <c r="AW149" s="318"/>
      <c r="AX149" s="318"/>
      <c r="AY149" s="318"/>
      <c r="AZ149" s="318"/>
      <c r="BA149" s="318"/>
      <c r="BB149" s="318"/>
      <c r="BC149" s="318"/>
      <c r="BD149" s="318"/>
      <c r="BE149" s="318"/>
      <c r="BF149" s="318"/>
      <c r="BG149" s="318"/>
      <c r="BH149" s="318"/>
      <c r="BI149" s="318"/>
      <c r="BJ149" s="318"/>
      <c r="BK149" s="318"/>
      <c r="BL149" s="318"/>
      <c r="BM149" s="318"/>
      <c r="BN149" s="318"/>
      <c r="BO149" s="318"/>
      <c r="BP149" s="318"/>
      <c r="BQ149" s="318"/>
      <c r="BR149" s="318"/>
      <c r="BS149" s="318"/>
      <c r="BT149" s="318"/>
      <c r="BU149" s="318"/>
      <c r="BV149" s="318"/>
      <c r="BW149" s="318"/>
      <c r="BX149" s="318"/>
      <c r="BY149" s="318"/>
      <c r="BZ149" s="318"/>
      <c r="CA149" s="318"/>
      <c r="CB149" s="318"/>
      <c r="CC149" s="318"/>
      <c r="CD149" s="318"/>
      <c r="CE149" s="318"/>
      <c r="CF149" s="318"/>
      <c r="CG149" s="318"/>
      <c r="CH149" s="318"/>
      <c r="CI149" s="318"/>
      <c r="CJ149" s="318"/>
      <c r="CK149" s="318"/>
      <c r="CL149" s="318"/>
      <c r="CM149" s="318"/>
      <c r="CN149" s="318"/>
      <c r="CO149" s="318"/>
      <c r="CP149" s="318"/>
      <c r="CQ149" s="318"/>
      <c r="CR149" s="318"/>
      <c r="CS149" s="318"/>
      <c r="CT149" s="318"/>
      <c r="CU149" s="318"/>
      <c r="CV149" s="318"/>
      <c r="CW149" s="318"/>
      <c r="CX149" s="318"/>
      <c r="CY149" s="318"/>
      <c r="CZ149" s="318"/>
      <c r="DA149" s="318"/>
      <c r="DB149" s="318"/>
      <c r="DC149" s="318"/>
      <c r="DD149" s="318"/>
      <c r="DE149" s="318"/>
    </row>
    <row r="150" spans="1:109">
      <c r="A150" s="318"/>
      <c r="B150" s="318"/>
      <c r="C150" s="318"/>
      <c r="D150" s="318"/>
      <c r="E150" s="318"/>
      <c r="F150" s="318"/>
      <c r="G150" s="318"/>
      <c r="H150" s="318"/>
      <c r="I150" s="318"/>
      <c r="J150" s="318"/>
      <c r="K150" s="318"/>
      <c r="L150" s="318"/>
      <c r="M150" s="318"/>
      <c r="N150" s="318"/>
      <c r="O150" s="318"/>
      <c r="P150" s="319"/>
      <c r="Q150" s="319"/>
      <c r="R150" s="320"/>
      <c r="S150" s="318"/>
      <c r="T150" s="318"/>
      <c r="U150" s="318"/>
      <c r="V150" s="318"/>
      <c r="W150" s="318"/>
      <c r="X150" s="318"/>
      <c r="Y150" s="318"/>
      <c r="Z150" s="318"/>
      <c r="AA150" s="318"/>
      <c r="AB150" s="318"/>
      <c r="AC150" s="318"/>
      <c r="AD150" s="318"/>
      <c r="AE150" s="318"/>
      <c r="AF150" s="318"/>
      <c r="AG150" s="318"/>
      <c r="AH150" s="318"/>
      <c r="AI150" s="318"/>
      <c r="AJ150" s="318"/>
      <c r="AK150" s="318"/>
      <c r="AL150" s="318"/>
      <c r="AM150" s="318"/>
      <c r="AN150" s="318"/>
      <c r="AO150" s="321"/>
      <c r="AP150" s="318"/>
      <c r="AQ150" s="318"/>
      <c r="AR150" s="318"/>
      <c r="AS150" s="318"/>
      <c r="AT150" s="318"/>
      <c r="AU150" s="318"/>
      <c r="AV150" s="318"/>
      <c r="AW150" s="318"/>
      <c r="AX150" s="318"/>
      <c r="AY150" s="318"/>
      <c r="AZ150" s="318"/>
      <c r="BA150" s="318"/>
      <c r="BB150" s="318"/>
      <c r="BC150" s="318"/>
      <c r="BD150" s="318"/>
      <c r="BE150" s="318"/>
      <c r="BF150" s="318"/>
      <c r="BG150" s="318"/>
      <c r="BH150" s="318"/>
      <c r="BI150" s="318"/>
      <c r="BJ150" s="318"/>
      <c r="BK150" s="318"/>
      <c r="BL150" s="318"/>
      <c r="BM150" s="318"/>
      <c r="BN150" s="318"/>
      <c r="BO150" s="318"/>
      <c r="BP150" s="318"/>
      <c r="BQ150" s="318"/>
      <c r="BR150" s="318"/>
      <c r="BS150" s="318"/>
      <c r="BT150" s="318"/>
      <c r="BU150" s="318"/>
      <c r="BV150" s="318"/>
      <c r="BW150" s="318"/>
      <c r="BX150" s="318"/>
      <c r="BY150" s="318"/>
      <c r="BZ150" s="318"/>
      <c r="CA150" s="318"/>
      <c r="CB150" s="318"/>
      <c r="CC150" s="318"/>
      <c r="CD150" s="318"/>
      <c r="CE150" s="318"/>
      <c r="CF150" s="318"/>
      <c r="CG150" s="318"/>
      <c r="CH150" s="318"/>
      <c r="CI150" s="318"/>
      <c r="CJ150" s="318"/>
      <c r="CK150" s="318"/>
      <c r="CL150" s="318"/>
      <c r="CM150" s="318"/>
      <c r="CN150" s="318"/>
      <c r="CO150" s="318"/>
      <c r="CP150" s="318"/>
      <c r="CQ150" s="318"/>
      <c r="CR150" s="318"/>
      <c r="CS150" s="318"/>
      <c r="CT150" s="318"/>
      <c r="CU150" s="318"/>
      <c r="CV150" s="318"/>
      <c r="CW150" s="318"/>
      <c r="CX150" s="318"/>
      <c r="CY150" s="318"/>
      <c r="CZ150" s="318"/>
      <c r="DA150" s="318"/>
      <c r="DB150" s="318"/>
      <c r="DC150" s="318"/>
      <c r="DD150" s="318"/>
      <c r="DE150" s="318"/>
    </row>
    <row r="151" spans="1:109">
      <c r="A151" s="318"/>
      <c r="B151" s="318"/>
      <c r="C151" s="318"/>
      <c r="D151" s="318"/>
      <c r="E151" s="318"/>
      <c r="F151" s="318"/>
      <c r="G151" s="318"/>
      <c r="H151" s="318"/>
      <c r="I151" s="318"/>
      <c r="J151" s="318"/>
      <c r="K151" s="318"/>
      <c r="L151" s="318"/>
      <c r="M151" s="318"/>
      <c r="N151" s="318"/>
      <c r="O151" s="318"/>
      <c r="P151" s="319"/>
      <c r="Q151" s="319"/>
      <c r="R151" s="320"/>
      <c r="S151" s="318"/>
      <c r="T151" s="318"/>
      <c r="U151" s="318"/>
      <c r="V151" s="318"/>
      <c r="W151" s="318"/>
      <c r="X151" s="318"/>
      <c r="Y151" s="318"/>
      <c r="Z151" s="318"/>
      <c r="AA151" s="318"/>
      <c r="AB151" s="318"/>
      <c r="AC151" s="318"/>
      <c r="AD151" s="318"/>
      <c r="AE151" s="318"/>
      <c r="AF151" s="318"/>
      <c r="AG151" s="318"/>
      <c r="AH151" s="318"/>
      <c r="AI151" s="318"/>
      <c r="AJ151" s="318"/>
      <c r="AK151" s="318"/>
      <c r="AL151" s="318"/>
      <c r="AM151" s="318"/>
      <c r="AN151" s="318"/>
      <c r="AO151" s="321"/>
      <c r="AP151" s="318"/>
      <c r="AQ151" s="318"/>
      <c r="AR151" s="318"/>
      <c r="AS151" s="318"/>
      <c r="AT151" s="318"/>
      <c r="AU151" s="318"/>
      <c r="AV151" s="318"/>
      <c r="AW151" s="318"/>
      <c r="AX151" s="318"/>
      <c r="AY151" s="318"/>
      <c r="AZ151" s="318"/>
      <c r="BA151" s="318"/>
      <c r="BB151" s="318"/>
      <c r="BC151" s="318"/>
      <c r="BD151" s="318"/>
      <c r="BE151" s="318"/>
      <c r="BF151" s="318"/>
      <c r="BG151" s="318"/>
      <c r="BH151" s="318"/>
      <c r="BI151" s="318"/>
      <c r="BJ151" s="318"/>
      <c r="BK151" s="318"/>
      <c r="BL151" s="318"/>
      <c r="BM151" s="318"/>
      <c r="BN151" s="318"/>
      <c r="BO151" s="318"/>
      <c r="BP151" s="318"/>
      <c r="BQ151" s="318"/>
      <c r="BR151" s="318"/>
      <c r="BS151" s="318"/>
      <c r="BT151" s="318"/>
      <c r="BU151" s="318"/>
      <c r="BV151" s="318"/>
      <c r="BW151" s="318"/>
      <c r="BX151" s="318"/>
      <c r="BY151" s="318"/>
      <c r="BZ151" s="318"/>
      <c r="CA151" s="318"/>
      <c r="CB151" s="318"/>
      <c r="CC151" s="318"/>
      <c r="CD151" s="318"/>
      <c r="CE151" s="318"/>
      <c r="CF151" s="318"/>
      <c r="CG151" s="318"/>
      <c r="CH151" s="318"/>
      <c r="CI151" s="318"/>
      <c r="CJ151" s="318"/>
      <c r="CK151" s="318"/>
      <c r="CL151" s="318"/>
      <c r="CM151" s="318"/>
      <c r="CN151" s="318"/>
      <c r="CO151" s="318"/>
      <c r="CP151" s="318"/>
      <c r="CQ151" s="318"/>
      <c r="CR151" s="318"/>
      <c r="CS151" s="318"/>
      <c r="CT151" s="318"/>
      <c r="CU151" s="318"/>
      <c r="CV151" s="318"/>
      <c r="CW151" s="318"/>
      <c r="CX151" s="318"/>
      <c r="CY151" s="318"/>
      <c r="CZ151" s="318"/>
      <c r="DA151" s="318"/>
      <c r="DB151" s="318"/>
      <c r="DC151" s="318"/>
      <c r="DD151" s="318"/>
      <c r="DE151" s="318"/>
    </row>
    <row r="152" spans="1:109">
      <c r="A152" s="318"/>
      <c r="B152" s="318"/>
      <c r="C152" s="318"/>
      <c r="D152" s="318"/>
      <c r="E152" s="318"/>
      <c r="F152" s="318"/>
      <c r="G152" s="318"/>
      <c r="H152" s="318"/>
      <c r="I152" s="318"/>
      <c r="J152" s="318"/>
      <c r="K152" s="318"/>
      <c r="L152" s="318"/>
      <c r="M152" s="318"/>
      <c r="N152" s="318"/>
      <c r="O152" s="318"/>
      <c r="P152" s="319"/>
      <c r="Q152" s="319"/>
      <c r="R152" s="320"/>
      <c r="S152" s="318"/>
      <c r="T152" s="318"/>
      <c r="U152" s="318"/>
      <c r="V152" s="318"/>
      <c r="W152" s="318"/>
      <c r="X152" s="318"/>
      <c r="Y152" s="318"/>
      <c r="Z152" s="318"/>
      <c r="AA152" s="318"/>
      <c r="AB152" s="318"/>
      <c r="AC152" s="318"/>
      <c r="AD152" s="318"/>
      <c r="AE152" s="318"/>
      <c r="AF152" s="318"/>
      <c r="AG152" s="318"/>
      <c r="AH152" s="318"/>
      <c r="AI152" s="318"/>
      <c r="AJ152" s="318"/>
      <c r="AK152" s="318"/>
      <c r="AL152" s="318"/>
      <c r="AM152" s="318"/>
      <c r="AN152" s="318"/>
      <c r="AO152" s="321"/>
      <c r="AP152" s="318"/>
      <c r="AQ152" s="318"/>
      <c r="AR152" s="318"/>
      <c r="AS152" s="318"/>
      <c r="AT152" s="318"/>
      <c r="AU152" s="318"/>
      <c r="AV152" s="318"/>
      <c r="AW152" s="318"/>
      <c r="AX152" s="318"/>
      <c r="AY152" s="318"/>
      <c r="AZ152" s="318"/>
      <c r="BA152" s="318"/>
      <c r="BB152" s="318"/>
      <c r="BC152" s="318"/>
      <c r="BD152" s="318"/>
      <c r="BE152" s="318"/>
      <c r="BF152" s="318"/>
      <c r="BG152" s="318"/>
      <c r="BH152" s="318"/>
      <c r="BI152" s="318"/>
      <c r="BJ152" s="318"/>
      <c r="BK152" s="318"/>
      <c r="BL152" s="318"/>
      <c r="BM152" s="318"/>
      <c r="BN152" s="318"/>
      <c r="BO152" s="318"/>
      <c r="BP152" s="318"/>
      <c r="BQ152" s="318"/>
      <c r="BR152" s="318"/>
      <c r="BS152" s="318"/>
      <c r="BT152" s="318"/>
      <c r="BU152" s="318"/>
      <c r="BV152" s="318"/>
      <c r="BW152" s="318"/>
      <c r="BX152" s="318"/>
      <c r="BY152" s="318"/>
      <c r="BZ152" s="318"/>
      <c r="CA152" s="318"/>
      <c r="CB152" s="318"/>
      <c r="CC152" s="318"/>
      <c r="CD152" s="318"/>
      <c r="CE152" s="318"/>
      <c r="CF152" s="318"/>
      <c r="CG152" s="318"/>
      <c r="CH152" s="318"/>
      <c r="CI152" s="318"/>
      <c r="CJ152" s="318"/>
      <c r="CK152" s="318"/>
      <c r="CL152" s="318"/>
      <c r="CM152" s="318"/>
      <c r="CN152" s="318"/>
      <c r="CO152" s="318"/>
      <c r="CP152" s="318"/>
      <c r="CQ152" s="318"/>
      <c r="CR152" s="318"/>
      <c r="CS152" s="318"/>
      <c r="CT152" s="318"/>
      <c r="CU152" s="318"/>
      <c r="CV152" s="318"/>
      <c r="CW152" s="318"/>
      <c r="CX152" s="318"/>
      <c r="CY152" s="318"/>
      <c r="CZ152" s="318"/>
      <c r="DA152" s="318"/>
      <c r="DB152" s="318"/>
      <c r="DC152" s="318"/>
      <c r="DD152" s="318"/>
      <c r="DE152" s="318"/>
    </row>
    <row r="153" spans="1:109">
      <c r="A153" s="318"/>
      <c r="B153" s="318"/>
      <c r="C153" s="318"/>
      <c r="D153" s="318"/>
      <c r="E153" s="318"/>
      <c r="F153" s="318"/>
      <c r="G153" s="318"/>
      <c r="H153" s="318"/>
      <c r="I153" s="318"/>
      <c r="J153" s="318"/>
      <c r="K153" s="318"/>
      <c r="L153" s="318"/>
      <c r="M153" s="318"/>
      <c r="N153" s="318"/>
      <c r="O153" s="318"/>
      <c r="P153" s="319"/>
      <c r="Q153" s="319"/>
      <c r="R153" s="320"/>
      <c r="S153" s="318"/>
      <c r="T153" s="318"/>
      <c r="U153" s="318"/>
      <c r="V153" s="318"/>
      <c r="W153" s="318"/>
      <c r="X153" s="318"/>
      <c r="Y153" s="318"/>
      <c r="Z153" s="318"/>
      <c r="AA153" s="318"/>
      <c r="AB153" s="318"/>
      <c r="AC153" s="318"/>
      <c r="AD153" s="318"/>
      <c r="AE153" s="318"/>
      <c r="AF153" s="318"/>
      <c r="AG153" s="318"/>
      <c r="AH153" s="318"/>
      <c r="AI153" s="318"/>
      <c r="AJ153" s="318"/>
      <c r="AK153" s="318"/>
      <c r="AL153" s="318"/>
      <c r="AM153" s="318"/>
      <c r="AN153" s="318"/>
      <c r="AO153" s="321"/>
      <c r="AP153" s="318"/>
      <c r="AQ153" s="318"/>
      <c r="AR153" s="318"/>
      <c r="AS153" s="318"/>
      <c r="AT153" s="318"/>
      <c r="AU153" s="318"/>
      <c r="AV153" s="318"/>
      <c r="AW153" s="318"/>
      <c r="AX153" s="318"/>
      <c r="AY153" s="318"/>
      <c r="AZ153" s="318"/>
      <c r="BA153" s="318"/>
      <c r="BB153" s="318"/>
      <c r="BC153" s="318"/>
      <c r="BD153" s="318"/>
      <c r="BE153" s="318"/>
      <c r="BF153" s="318"/>
      <c r="BG153" s="318"/>
      <c r="BH153" s="318"/>
      <c r="BI153" s="318"/>
      <c r="BJ153" s="318"/>
      <c r="BK153" s="318"/>
      <c r="BL153" s="318"/>
      <c r="BM153" s="318"/>
      <c r="BN153" s="318"/>
      <c r="BO153" s="318"/>
      <c r="BP153" s="318"/>
      <c r="BQ153" s="318"/>
      <c r="BR153" s="318"/>
      <c r="BS153" s="318"/>
      <c r="BT153" s="318"/>
      <c r="BU153" s="318"/>
      <c r="BV153" s="318"/>
      <c r="BW153" s="318"/>
      <c r="BX153" s="318"/>
      <c r="BY153" s="318"/>
      <c r="BZ153" s="318"/>
      <c r="CA153" s="318"/>
      <c r="CB153" s="318"/>
      <c r="CC153" s="318"/>
      <c r="CD153" s="318"/>
      <c r="CE153" s="318"/>
      <c r="CF153" s="318"/>
      <c r="CG153" s="318"/>
      <c r="CH153" s="318"/>
      <c r="CI153" s="318"/>
      <c r="CJ153" s="318"/>
      <c r="CK153" s="318"/>
      <c r="CL153" s="318"/>
      <c r="CM153" s="318"/>
      <c r="CN153" s="318"/>
      <c r="CO153" s="318"/>
      <c r="CP153" s="318"/>
      <c r="CQ153" s="318"/>
      <c r="CR153" s="318"/>
      <c r="CS153" s="318"/>
      <c r="CT153" s="318"/>
      <c r="CU153" s="318"/>
      <c r="CV153" s="318"/>
      <c r="CW153" s="318"/>
      <c r="CX153" s="318"/>
      <c r="CY153" s="318"/>
      <c r="CZ153" s="318"/>
      <c r="DA153" s="318"/>
      <c r="DB153" s="318"/>
      <c r="DC153" s="318"/>
      <c r="DD153" s="318"/>
      <c r="DE153" s="318"/>
    </row>
    <row r="154" spans="1:109">
      <c r="A154" s="318"/>
      <c r="B154" s="318"/>
      <c r="C154" s="318"/>
      <c r="D154" s="318"/>
      <c r="E154" s="318"/>
      <c r="F154" s="318"/>
      <c r="G154" s="318"/>
      <c r="H154" s="318"/>
      <c r="I154" s="318"/>
      <c r="J154" s="318"/>
      <c r="K154" s="318"/>
      <c r="L154" s="318"/>
      <c r="M154" s="318"/>
      <c r="N154" s="318"/>
      <c r="O154" s="318"/>
      <c r="P154" s="319"/>
      <c r="Q154" s="319"/>
      <c r="R154" s="320"/>
      <c r="S154" s="318"/>
      <c r="T154" s="318"/>
      <c r="U154" s="318"/>
      <c r="V154" s="318"/>
      <c r="W154" s="318"/>
      <c r="X154" s="318"/>
      <c r="Y154" s="318"/>
      <c r="Z154" s="318"/>
      <c r="AA154" s="318"/>
      <c r="AB154" s="318"/>
      <c r="AC154" s="318"/>
      <c r="AD154" s="318"/>
      <c r="AE154" s="318"/>
      <c r="AF154" s="318"/>
      <c r="AG154" s="318"/>
      <c r="AH154" s="318"/>
      <c r="AI154" s="318"/>
      <c r="AJ154" s="318"/>
      <c r="AK154" s="318"/>
      <c r="AL154" s="318"/>
      <c r="AM154" s="318"/>
      <c r="AN154" s="318"/>
      <c r="AO154" s="321"/>
      <c r="AP154" s="318"/>
      <c r="AQ154" s="318"/>
      <c r="AR154" s="318"/>
      <c r="AS154" s="318"/>
      <c r="AT154" s="318"/>
      <c r="AU154" s="318"/>
      <c r="AV154" s="318"/>
      <c r="AW154" s="318"/>
      <c r="AX154" s="318"/>
      <c r="AY154" s="318"/>
      <c r="AZ154" s="318"/>
      <c r="BA154" s="318"/>
      <c r="BB154" s="318"/>
      <c r="BC154" s="318"/>
      <c r="BD154" s="318"/>
      <c r="BE154" s="318"/>
      <c r="BF154" s="318"/>
      <c r="BG154" s="318"/>
      <c r="BH154" s="318"/>
      <c r="BI154" s="318"/>
      <c r="BJ154" s="318"/>
      <c r="BK154" s="318"/>
      <c r="BL154" s="318"/>
      <c r="BM154" s="318"/>
      <c r="BN154" s="318"/>
      <c r="BO154" s="318"/>
      <c r="BP154" s="318"/>
      <c r="BQ154" s="318"/>
      <c r="BR154" s="318"/>
      <c r="BS154" s="318"/>
      <c r="BT154" s="318"/>
      <c r="BU154" s="318"/>
      <c r="BV154" s="318"/>
      <c r="BW154" s="318"/>
      <c r="BX154" s="318"/>
      <c r="BY154" s="318"/>
      <c r="BZ154" s="318"/>
      <c r="CA154" s="318"/>
      <c r="CB154" s="318"/>
      <c r="CC154" s="318"/>
      <c r="CD154" s="318"/>
      <c r="CE154" s="318"/>
      <c r="CF154" s="318"/>
      <c r="CG154" s="318"/>
      <c r="CH154" s="318"/>
      <c r="CI154" s="318"/>
      <c r="CJ154" s="318"/>
      <c r="CK154" s="318"/>
      <c r="CL154" s="318"/>
      <c r="CM154" s="318"/>
      <c r="CN154" s="318"/>
      <c r="CO154" s="318"/>
      <c r="CP154" s="318"/>
      <c r="CQ154" s="318"/>
      <c r="CR154" s="318"/>
      <c r="CS154" s="318"/>
      <c r="CT154" s="318"/>
      <c r="CU154" s="318"/>
      <c r="CV154" s="318"/>
      <c r="CW154" s="318"/>
      <c r="CX154" s="318"/>
      <c r="CY154" s="318"/>
      <c r="CZ154" s="318"/>
      <c r="DA154" s="318"/>
      <c r="DB154" s="318"/>
      <c r="DC154" s="318"/>
      <c r="DD154" s="318"/>
      <c r="DE154" s="318"/>
    </row>
    <row r="155" spans="1:109">
      <c r="A155" s="318"/>
      <c r="B155" s="318"/>
      <c r="C155" s="318"/>
      <c r="D155" s="318"/>
      <c r="E155" s="318"/>
      <c r="F155" s="318"/>
      <c r="G155" s="318"/>
      <c r="H155" s="318"/>
      <c r="I155" s="318"/>
      <c r="J155" s="318"/>
      <c r="K155" s="318"/>
      <c r="L155" s="318"/>
      <c r="M155" s="318"/>
      <c r="N155" s="318"/>
      <c r="O155" s="318"/>
      <c r="P155" s="319"/>
      <c r="Q155" s="319"/>
      <c r="R155" s="320"/>
      <c r="S155" s="318"/>
      <c r="T155" s="318"/>
      <c r="U155" s="318"/>
      <c r="V155" s="318"/>
      <c r="W155" s="318"/>
      <c r="X155" s="318"/>
      <c r="Y155" s="318"/>
      <c r="Z155" s="318"/>
      <c r="AA155" s="318"/>
      <c r="AB155" s="318"/>
      <c r="AC155" s="318"/>
      <c r="AD155" s="318"/>
      <c r="AE155" s="318"/>
      <c r="AF155" s="318"/>
      <c r="AG155" s="318"/>
      <c r="AH155" s="318"/>
      <c r="AI155" s="318"/>
      <c r="AJ155" s="318"/>
      <c r="AK155" s="318"/>
      <c r="AL155" s="318"/>
      <c r="AM155" s="318"/>
      <c r="AN155" s="318"/>
      <c r="AO155" s="321"/>
      <c r="AP155" s="318"/>
      <c r="AQ155" s="318"/>
      <c r="AR155" s="318"/>
      <c r="AS155" s="318"/>
      <c r="AT155" s="318"/>
      <c r="AU155" s="318"/>
      <c r="AV155" s="318"/>
      <c r="AW155" s="318"/>
      <c r="AX155" s="318"/>
      <c r="AY155" s="318"/>
      <c r="AZ155" s="318"/>
      <c r="BA155" s="318"/>
      <c r="BB155" s="318"/>
      <c r="BC155" s="318"/>
      <c r="BD155" s="318"/>
      <c r="BE155" s="318"/>
      <c r="BF155" s="318"/>
      <c r="BG155" s="318"/>
      <c r="BH155" s="318"/>
      <c r="BI155" s="318"/>
      <c r="BJ155" s="318"/>
      <c r="BK155" s="318"/>
      <c r="BL155" s="318"/>
      <c r="BM155" s="318"/>
      <c r="BN155" s="318"/>
      <c r="BO155" s="318"/>
      <c r="BP155" s="318"/>
      <c r="BQ155" s="318"/>
      <c r="BR155" s="318"/>
      <c r="BS155" s="318"/>
      <c r="BT155" s="318"/>
      <c r="BU155" s="318"/>
      <c r="BV155" s="318"/>
      <c r="BW155" s="318"/>
      <c r="BX155" s="318"/>
      <c r="BY155" s="318"/>
      <c r="BZ155" s="318"/>
      <c r="CA155" s="318"/>
      <c r="CB155" s="318"/>
      <c r="CC155" s="318"/>
      <c r="CD155" s="318"/>
      <c r="CE155" s="318"/>
      <c r="CF155" s="318"/>
      <c r="CG155" s="318"/>
      <c r="CH155" s="318"/>
      <c r="CI155" s="318"/>
      <c r="CJ155" s="318"/>
      <c r="CK155" s="318"/>
      <c r="CL155" s="318"/>
      <c r="CM155" s="318"/>
      <c r="CN155" s="318"/>
      <c r="CO155" s="318"/>
      <c r="CP155" s="318"/>
      <c r="CQ155" s="318"/>
      <c r="CR155" s="318"/>
      <c r="CS155" s="318"/>
      <c r="CT155" s="318"/>
      <c r="CU155" s="318"/>
      <c r="CV155" s="318"/>
      <c r="CW155" s="318"/>
      <c r="CX155" s="318"/>
      <c r="CY155" s="318"/>
      <c r="CZ155" s="318"/>
      <c r="DA155" s="318"/>
      <c r="DB155" s="318"/>
      <c r="DC155" s="318"/>
      <c r="DD155" s="318"/>
      <c r="DE155" s="318"/>
    </row>
    <row r="156" spans="1:109">
      <c r="A156" s="318"/>
      <c r="B156" s="318"/>
      <c r="C156" s="318"/>
      <c r="D156" s="318"/>
      <c r="E156" s="318"/>
      <c r="F156" s="318"/>
      <c r="G156" s="318"/>
      <c r="H156" s="318"/>
      <c r="I156" s="318"/>
      <c r="J156" s="318"/>
      <c r="K156" s="318"/>
      <c r="L156" s="318"/>
      <c r="M156" s="318"/>
      <c r="N156" s="318"/>
      <c r="O156" s="318"/>
      <c r="P156" s="319"/>
      <c r="Q156" s="319"/>
      <c r="R156" s="320"/>
      <c r="S156" s="318"/>
      <c r="T156" s="318"/>
      <c r="U156" s="318"/>
      <c r="V156" s="318"/>
      <c r="W156" s="318"/>
      <c r="X156" s="318"/>
      <c r="Y156" s="318"/>
      <c r="Z156" s="318"/>
      <c r="AA156" s="318"/>
      <c r="AB156" s="318"/>
      <c r="AC156" s="318"/>
      <c r="AD156" s="318"/>
      <c r="AE156" s="318"/>
      <c r="AF156" s="318"/>
      <c r="AG156" s="318"/>
      <c r="AH156" s="318"/>
      <c r="AI156" s="318"/>
      <c r="AJ156" s="318"/>
      <c r="AK156" s="318"/>
      <c r="AL156" s="318"/>
      <c r="AM156" s="318"/>
      <c r="AN156" s="318"/>
      <c r="AO156" s="321"/>
      <c r="AP156" s="318"/>
      <c r="AQ156" s="318"/>
      <c r="AR156" s="318"/>
      <c r="AS156" s="318"/>
      <c r="AT156" s="318"/>
      <c r="AU156" s="318"/>
      <c r="AV156" s="318"/>
      <c r="AW156" s="318"/>
      <c r="AX156" s="318"/>
      <c r="AY156" s="318"/>
      <c r="AZ156" s="318"/>
      <c r="BA156" s="318"/>
      <c r="BB156" s="318"/>
      <c r="BC156" s="318"/>
      <c r="BD156" s="318"/>
      <c r="BE156" s="318"/>
      <c r="BF156" s="318"/>
      <c r="BG156" s="318"/>
      <c r="BH156" s="318"/>
      <c r="BI156" s="318"/>
      <c r="BJ156" s="318"/>
      <c r="BK156" s="318"/>
      <c r="BL156" s="318"/>
      <c r="BM156" s="318"/>
      <c r="BN156" s="318"/>
      <c r="BO156" s="318"/>
      <c r="BP156" s="318"/>
      <c r="BQ156" s="318"/>
      <c r="BR156" s="318"/>
      <c r="BS156" s="318"/>
      <c r="BT156" s="318"/>
      <c r="BU156" s="318"/>
      <c r="BV156" s="318"/>
      <c r="BW156" s="318"/>
      <c r="BX156" s="318"/>
      <c r="BY156" s="318"/>
      <c r="BZ156" s="318"/>
      <c r="CA156" s="318"/>
      <c r="CB156" s="318"/>
      <c r="CC156" s="318"/>
      <c r="CD156" s="318"/>
      <c r="CE156" s="318"/>
      <c r="CF156" s="318"/>
      <c r="CG156" s="318"/>
      <c r="CH156" s="318"/>
      <c r="CI156" s="318"/>
      <c r="CJ156" s="318"/>
      <c r="CK156" s="318"/>
      <c r="CL156" s="318"/>
      <c r="CM156" s="318"/>
      <c r="CN156" s="318"/>
      <c r="CO156" s="318"/>
      <c r="CP156" s="318"/>
      <c r="CQ156" s="318"/>
      <c r="CR156" s="318"/>
      <c r="CS156" s="318"/>
      <c r="CT156" s="318"/>
      <c r="CU156" s="318"/>
      <c r="CV156" s="318"/>
      <c r="CW156" s="318"/>
      <c r="CX156" s="318"/>
      <c r="CY156" s="318"/>
      <c r="CZ156" s="318"/>
      <c r="DA156" s="318"/>
      <c r="DB156" s="318"/>
      <c r="DC156" s="318"/>
      <c r="DD156" s="318"/>
      <c r="DE156" s="318"/>
    </row>
    <row r="157" spans="1:109">
      <c r="A157" s="318"/>
      <c r="B157" s="318"/>
      <c r="C157" s="318"/>
      <c r="D157" s="318"/>
      <c r="E157" s="318"/>
      <c r="F157" s="318"/>
      <c r="G157" s="318"/>
      <c r="H157" s="318"/>
      <c r="I157" s="318"/>
      <c r="J157" s="318"/>
      <c r="K157" s="318"/>
      <c r="L157" s="318"/>
      <c r="M157" s="318"/>
      <c r="N157" s="318"/>
      <c r="O157" s="318"/>
      <c r="P157" s="319"/>
      <c r="Q157" s="319"/>
      <c r="R157" s="320"/>
      <c r="S157" s="318"/>
      <c r="T157" s="318"/>
      <c r="U157" s="318"/>
      <c r="V157" s="318"/>
      <c r="W157" s="318"/>
      <c r="X157" s="318"/>
      <c r="Y157" s="318"/>
      <c r="Z157" s="318"/>
      <c r="AA157" s="318"/>
      <c r="AB157" s="318"/>
      <c r="AC157" s="318"/>
      <c r="AD157" s="318"/>
      <c r="AE157" s="318"/>
      <c r="AF157" s="318"/>
      <c r="AG157" s="318"/>
      <c r="AH157" s="318"/>
      <c r="AI157" s="318"/>
      <c r="AJ157" s="318"/>
      <c r="AK157" s="318"/>
      <c r="AL157" s="318"/>
      <c r="AM157" s="318"/>
      <c r="AN157" s="318"/>
      <c r="AO157" s="321"/>
      <c r="AP157" s="318"/>
      <c r="AQ157" s="318"/>
      <c r="AR157" s="318"/>
      <c r="AS157" s="318"/>
      <c r="AT157" s="318"/>
      <c r="AU157" s="318"/>
      <c r="AV157" s="318"/>
      <c r="AW157" s="318"/>
      <c r="AX157" s="318"/>
      <c r="AY157" s="318"/>
      <c r="AZ157" s="318"/>
      <c r="BA157" s="318"/>
      <c r="BB157" s="318"/>
      <c r="BC157" s="318"/>
      <c r="BD157" s="318"/>
      <c r="BE157" s="318"/>
      <c r="BF157" s="318"/>
      <c r="BG157" s="318"/>
      <c r="BH157" s="318"/>
      <c r="BI157" s="318"/>
      <c r="BJ157" s="318"/>
      <c r="BK157" s="318"/>
      <c r="BL157" s="318"/>
      <c r="BM157" s="318"/>
      <c r="BN157" s="318"/>
      <c r="BO157" s="318"/>
      <c r="BP157" s="318"/>
      <c r="BQ157" s="318"/>
      <c r="BR157" s="318"/>
      <c r="BS157" s="318"/>
      <c r="BT157" s="318"/>
      <c r="BU157" s="318"/>
      <c r="BV157" s="318"/>
      <c r="BW157" s="318"/>
      <c r="BX157" s="318"/>
      <c r="BY157" s="318"/>
      <c r="BZ157" s="318"/>
      <c r="CA157" s="318"/>
      <c r="CB157" s="318"/>
      <c r="CC157" s="318"/>
      <c r="CD157" s="318"/>
      <c r="CE157" s="318"/>
      <c r="CF157" s="318"/>
      <c r="CG157" s="318"/>
      <c r="CH157" s="318"/>
      <c r="CI157" s="318"/>
      <c r="CJ157" s="318"/>
      <c r="CK157" s="318"/>
      <c r="CL157" s="318"/>
      <c r="CM157" s="318"/>
      <c r="CN157" s="318"/>
      <c r="CO157" s="318"/>
      <c r="CP157" s="318"/>
      <c r="CQ157" s="318"/>
      <c r="CR157" s="318"/>
      <c r="CS157" s="318"/>
      <c r="CT157" s="318"/>
      <c r="CU157" s="318"/>
      <c r="CV157" s="318"/>
      <c r="CW157" s="318"/>
      <c r="CX157" s="318"/>
      <c r="CY157" s="318"/>
      <c r="CZ157" s="318"/>
      <c r="DA157" s="318"/>
      <c r="DB157" s="318"/>
      <c r="DC157" s="318"/>
      <c r="DD157" s="318"/>
      <c r="DE157" s="318"/>
    </row>
    <row r="158" spans="1:109">
      <c r="A158" s="318"/>
      <c r="B158" s="318"/>
      <c r="C158" s="318"/>
      <c r="D158" s="318"/>
      <c r="E158" s="318"/>
      <c r="F158" s="318"/>
      <c r="G158" s="318"/>
      <c r="H158" s="318"/>
      <c r="I158" s="318"/>
      <c r="J158" s="318"/>
      <c r="K158" s="318"/>
      <c r="L158" s="318"/>
      <c r="M158" s="318"/>
      <c r="N158" s="318"/>
      <c r="O158" s="318"/>
      <c r="P158" s="319"/>
      <c r="Q158" s="319"/>
      <c r="R158" s="320"/>
      <c r="S158" s="318"/>
      <c r="T158" s="318"/>
      <c r="U158" s="318"/>
      <c r="V158" s="318"/>
      <c r="W158" s="318"/>
      <c r="X158" s="318"/>
      <c r="Y158" s="318"/>
      <c r="Z158" s="318"/>
      <c r="AA158" s="318"/>
      <c r="AB158" s="318"/>
      <c r="AC158" s="318"/>
      <c r="AD158" s="318"/>
      <c r="AE158" s="318"/>
      <c r="AF158" s="318"/>
      <c r="AG158" s="318"/>
      <c r="AH158" s="318"/>
      <c r="AI158" s="318"/>
      <c r="AJ158" s="318"/>
      <c r="AK158" s="318"/>
      <c r="AL158" s="318"/>
      <c r="AM158" s="318"/>
      <c r="AN158" s="318"/>
      <c r="AO158" s="321"/>
      <c r="AP158" s="318"/>
      <c r="AQ158" s="318"/>
      <c r="AR158" s="318"/>
      <c r="AS158" s="318"/>
      <c r="AT158" s="318"/>
      <c r="AU158" s="318"/>
      <c r="AV158" s="318"/>
      <c r="AW158" s="318"/>
      <c r="AX158" s="318"/>
      <c r="AY158" s="318"/>
      <c r="AZ158" s="318"/>
      <c r="BA158" s="318"/>
      <c r="BB158" s="318"/>
      <c r="BC158" s="318"/>
      <c r="BD158" s="318"/>
      <c r="BE158" s="318"/>
      <c r="BF158" s="318"/>
      <c r="BG158" s="318"/>
      <c r="BH158" s="318"/>
      <c r="BI158" s="318"/>
      <c r="BJ158" s="318"/>
      <c r="BK158" s="318"/>
      <c r="BL158" s="318"/>
      <c r="BM158" s="318"/>
      <c r="BN158" s="318"/>
      <c r="BO158" s="318"/>
      <c r="BP158" s="318"/>
      <c r="BQ158" s="318"/>
      <c r="BR158" s="318"/>
      <c r="BS158" s="318"/>
      <c r="BT158" s="318"/>
      <c r="BU158" s="318"/>
      <c r="BV158" s="318"/>
      <c r="BW158" s="318"/>
      <c r="BX158" s="318"/>
      <c r="BY158" s="318"/>
      <c r="BZ158" s="318"/>
      <c r="CA158" s="318"/>
      <c r="CB158" s="318"/>
      <c r="CC158" s="318"/>
      <c r="CD158" s="318"/>
      <c r="CE158" s="318"/>
      <c r="CF158" s="318"/>
      <c r="CG158" s="318"/>
      <c r="CH158" s="318"/>
      <c r="CI158" s="318"/>
      <c r="CJ158" s="318"/>
      <c r="CK158" s="318"/>
      <c r="CL158" s="318"/>
      <c r="CM158" s="318"/>
      <c r="CN158" s="318"/>
      <c r="CO158" s="318"/>
      <c r="CP158" s="318"/>
      <c r="CQ158" s="318"/>
      <c r="CR158" s="318"/>
      <c r="CS158" s="318"/>
      <c r="CT158" s="318"/>
      <c r="CU158" s="318"/>
      <c r="CV158" s="318"/>
      <c r="CW158" s="318"/>
      <c r="CX158" s="318"/>
      <c r="CY158" s="318"/>
      <c r="CZ158" s="318"/>
      <c r="DA158" s="318"/>
      <c r="DB158" s="318"/>
      <c r="DC158" s="318"/>
      <c r="DD158" s="318"/>
      <c r="DE158" s="318"/>
    </row>
    <row r="159" spans="1:109">
      <c r="A159" s="318"/>
      <c r="B159" s="318"/>
      <c r="C159" s="318"/>
      <c r="D159" s="318"/>
      <c r="E159" s="318"/>
      <c r="F159" s="318"/>
      <c r="G159" s="318"/>
      <c r="H159" s="318"/>
      <c r="I159" s="318"/>
      <c r="J159" s="318"/>
      <c r="K159" s="318"/>
      <c r="L159" s="318"/>
      <c r="M159" s="318"/>
      <c r="N159" s="318"/>
      <c r="O159" s="318"/>
      <c r="P159" s="319"/>
      <c r="Q159" s="319"/>
      <c r="R159" s="320"/>
      <c r="S159" s="318"/>
      <c r="T159" s="318"/>
      <c r="U159" s="318"/>
      <c r="V159" s="318"/>
      <c r="W159" s="318"/>
      <c r="X159" s="318"/>
      <c r="Y159" s="318"/>
      <c r="Z159" s="318"/>
      <c r="AA159" s="318"/>
      <c r="AB159" s="318"/>
      <c r="AC159" s="318"/>
      <c r="AD159" s="318"/>
      <c r="AE159" s="318"/>
      <c r="AF159" s="318"/>
      <c r="AG159" s="318"/>
      <c r="AH159" s="318"/>
      <c r="AI159" s="318"/>
      <c r="AJ159" s="318"/>
      <c r="AK159" s="318"/>
      <c r="AL159" s="318"/>
      <c r="AM159" s="318"/>
      <c r="AN159" s="318"/>
      <c r="AO159" s="321"/>
      <c r="AP159" s="318"/>
      <c r="AQ159" s="318"/>
      <c r="AR159" s="318"/>
      <c r="AS159" s="318"/>
      <c r="AT159" s="318"/>
      <c r="AU159" s="318"/>
      <c r="AV159" s="318"/>
      <c r="AW159" s="318"/>
      <c r="AX159" s="318"/>
      <c r="AY159" s="318"/>
      <c r="AZ159" s="318"/>
      <c r="BA159" s="318"/>
      <c r="BB159" s="318"/>
      <c r="BC159" s="318"/>
      <c r="BD159" s="318"/>
      <c r="BE159" s="318"/>
      <c r="BF159" s="318"/>
      <c r="BG159" s="318"/>
      <c r="BH159" s="318"/>
      <c r="BI159" s="318"/>
      <c r="BJ159" s="318"/>
      <c r="BK159" s="318"/>
      <c r="BL159" s="318"/>
      <c r="BM159" s="318"/>
      <c r="BN159" s="318"/>
      <c r="BO159" s="318"/>
      <c r="BP159" s="318"/>
      <c r="BQ159" s="318"/>
      <c r="BR159" s="318"/>
      <c r="BS159" s="318"/>
      <c r="BT159" s="318"/>
      <c r="BU159" s="318"/>
      <c r="BV159" s="318"/>
      <c r="BW159" s="318"/>
      <c r="BX159" s="318"/>
      <c r="BY159" s="318"/>
      <c r="BZ159" s="318"/>
      <c r="CA159" s="318"/>
      <c r="CB159" s="318"/>
      <c r="CC159" s="318"/>
      <c r="CD159" s="318"/>
      <c r="CE159" s="318"/>
      <c r="CF159" s="318"/>
      <c r="CG159" s="318"/>
      <c r="CH159" s="318"/>
      <c r="CI159" s="318"/>
      <c r="CJ159" s="318"/>
      <c r="CK159" s="318"/>
      <c r="CL159" s="318"/>
      <c r="CM159" s="318"/>
      <c r="CN159" s="318"/>
      <c r="CO159" s="318"/>
      <c r="CP159" s="318"/>
      <c r="CQ159" s="318"/>
      <c r="CR159" s="318"/>
      <c r="CS159" s="318"/>
      <c r="CT159" s="318"/>
      <c r="CU159" s="318"/>
      <c r="CV159" s="318"/>
      <c r="CW159" s="318"/>
      <c r="CX159" s="318"/>
      <c r="CY159" s="318"/>
      <c r="CZ159" s="318"/>
      <c r="DA159" s="318"/>
      <c r="DB159" s="318"/>
      <c r="DC159" s="318"/>
      <c r="DD159" s="318"/>
      <c r="DE159" s="318"/>
    </row>
    <row r="160" spans="1:109">
      <c r="A160" s="318"/>
      <c r="B160" s="318"/>
      <c r="C160" s="318"/>
      <c r="D160" s="318"/>
      <c r="E160" s="318"/>
      <c r="F160" s="318"/>
      <c r="G160" s="318"/>
      <c r="H160" s="318"/>
      <c r="I160" s="318"/>
      <c r="J160" s="318"/>
      <c r="K160" s="318"/>
      <c r="L160" s="318"/>
      <c r="M160" s="318"/>
      <c r="N160" s="318"/>
      <c r="O160" s="318"/>
      <c r="P160" s="319"/>
      <c r="Q160" s="319"/>
      <c r="R160" s="320"/>
      <c r="S160" s="318"/>
      <c r="T160" s="318"/>
      <c r="U160" s="318"/>
      <c r="V160" s="318"/>
      <c r="W160" s="318"/>
      <c r="X160" s="318"/>
      <c r="Y160" s="318"/>
      <c r="Z160" s="318"/>
      <c r="AA160" s="318"/>
      <c r="AB160" s="318"/>
      <c r="AC160" s="318"/>
      <c r="AD160" s="318"/>
      <c r="AE160" s="318"/>
      <c r="AF160" s="318"/>
      <c r="AG160" s="318"/>
      <c r="AH160" s="318"/>
      <c r="AI160" s="318"/>
      <c r="AJ160" s="318"/>
      <c r="AK160" s="318"/>
      <c r="AL160" s="318"/>
      <c r="AM160" s="318"/>
      <c r="AN160" s="318"/>
      <c r="AO160" s="321"/>
      <c r="AP160" s="318"/>
      <c r="AQ160" s="318"/>
      <c r="AR160" s="318"/>
      <c r="AS160" s="318"/>
      <c r="AT160" s="318"/>
      <c r="AU160" s="318"/>
      <c r="AV160" s="318"/>
      <c r="AW160" s="318"/>
      <c r="AX160" s="318"/>
      <c r="AY160" s="318"/>
      <c r="AZ160" s="318"/>
      <c r="BA160" s="318"/>
      <c r="BB160" s="318"/>
      <c r="BC160" s="318"/>
      <c r="BD160" s="318"/>
      <c r="BE160" s="318"/>
      <c r="BF160" s="318"/>
      <c r="BG160" s="318"/>
      <c r="BH160" s="318"/>
      <c r="BI160" s="318"/>
      <c r="BJ160" s="318"/>
      <c r="BK160" s="318"/>
      <c r="BL160" s="318"/>
      <c r="BM160" s="318"/>
      <c r="BN160" s="318"/>
      <c r="BO160" s="318"/>
      <c r="BP160" s="318"/>
      <c r="BQ160" s="318"/>
      <c r="BR160" s="318"/>
      <c r="BS160" s="318"/>
      <c r="BT160" s="318"/>
      <c r="BU160" s="318"/>
      <c r="BV160" s="318"/>
      <c r="BW160" s="318"/>
      <c r="BX160" s="318"/>
      <c r="BY160" s="318"/>
      <c r="BZ160" s="318"/>
      <c r="CA160" s="318"/>
      <c r="CB160" s="318"/>
      <c r="CC160" s="318"/>
      <c r="CD160" s="318"/>
      <c r="CE160" s="318"/>
      <c r="CF160" s="318"/>
      <c r="CG160" s="318"/>
      <c r="CH160" s="318"/>
      <c r="CI160" s="318"/>
      <c r="CJ160" s="318"/>
      <c r="CK160" s="318"/>
      <c r="CL160" s="318"/>
      <c r="CM160" s="318"/>
      <c r="CN160" s="318"/>
      <c r="CO160" s="318"/>
      <c r="CP160" s="318"/>
      <c r="CQ160" s="318"/>
      <c r="CR160" s="318"/>
      <c r="CS160" s="318"/>
      <c r="CT160" s="318"/>
      <c r="CU160" s="318"/>
      <c r="CV160" s="318"/>
      <c r="CW160" s="318"/>
      <c r="CX160" s="318"/>
      <c r="CY160" s="318"/>
      <c r="CZ160" s="318"/>
      <c r="DA160" s="318"/>
      <c r="DB160" s="318"/>
      <c r="DC160" s="318"/>
      <c r="DD160" s="318"/>
      <c r="DE160" s="318"/>
    </row>
    <row r="161" spans="1:109">
      <c r="A161" s="318"/>
      <c r="B161" s="318"/>
      <c r="C161" s="318"/>
      <c r="D161" s="318"/>
      <c r="E161" s="318"/>
      <c r="F161" s="318"/>
      <c r="G161" s="318"/>
      <c r="H161" s="318"/>
      <c r="I161" s="318"/>
      <c r="J161" s="318"/>
      <c r="K161" s="318"/>
      <c r="L161" s="318"/>
      <c r="M161" s="318"/>
      <c r="N161" s="318"/>
      <c r="O161" s="318"/>
      <c r="P161" s="319"/>
      <c r="Q161" s="319"/>
      <c r="R161" s="320"/>
      <c r="S161" s="318"/>
      <c r="T161" s="318"/>
      <c r="U161" s="318"/>
      <c r="V161" s="318"/>
      <c r="W161" s="318"/>
      <c r="X161" s="318"/>
      <c r="Y161" s="318"/>
      <c r="Z161" s="318"/>
      <c r="AA161" s="318"/>
      <c r="AB161" s="318"/>
      <c r="AC161" s="318"/>
      <c r="AD161" s="318"/>
      <c r="AE161" s="318"/>
      <c r="AF161" s="318"/>
      <c r="AG161" s="318"/>
      <c r="AH161" s="318"/>
      <c r="AI161" s="318"/>
      <c r="AJ161" s="318"/>
      <c r="AK161" s="318"/>
      <c r="AL161" s="318"/>
      <c r="AM161" s="318"/>
      <c r="AN161" s="318"/>
      <c r="AO161" s="321"/>
      <c r="AP161" s="318"/>
      <c r="AQ161" s="318"/>
      <c r="AR161" s="318"/>
      <c r="AS161" s="318"/>
      <c r="AT161" s="318"/>
      <c r="AU161" s="318"/>
      <c r="AV161" s="318"/>
      <c r="AW161" s="318"/>
      <c r="AX161" s="318"/>
      <c r="AY161" s="318"/>
      <c r="AZ161" s="318"/>
      <c r="BA161" s="318"/>
      <c r="BB161" s="318"/>
      <c r="BC161" s="318"/>
      <c r="BD161" s="318"/>
      <c r="BE161" s="318"/>
      <c r="BF161" s="318"/>
      <c r="BG161" s="318"/>
      <c r="BH161" s="318"/>
      <c r="BI161" s="318"/>
      <c r="BJ161" s="318"/>
      <c r="BK161" s="318"/>
      <c r="BL161" s="318"/>
      <c r="BM161" s="318"/>
      <c r="BN161" s="318"/>
      <c r="BO161" s="318"/>
      <c r="BP161" s="318"/>
      <c r="BQ161" s="318"/>
      <c r="BR161" s="318"/>
      <c r="BS161" s="318"/>
      <c r="BT161" s="318"/>
      <c r="BU161" s="318"/>
      <c r="BV161" s="318"/>
      <c r="BW161" s="318"/>
      <c r="BX161" s="318"/>
      <c r="BY161" s="318"/>
      <c r="BZ161" s="318"/>
      <c r="CA161" s="318"/>
      <c r="CB161" s="318"/>
      <c r="CC161" s="318"/>
      <c r="CD161" s="318"/>
      <c r="CE161" s="318"/>
      <c r="CF161" s="318"/>
      <c r="CG161" s="318"/>
      <c r="CH161" s="318"/>
      <c r="CI161" s="318"/>
      <c r="CJ161" s="318"/>
      <c r="CK161" s="318"/>
      <c r="CL161" s="318"/>
      <c r="CM161" s="318"/>
      <c r="CN161" s="318"/>
      <c r="CO161" s="318"/>
      <c r="CP161" s="318"/>
      <c r="CQ161" s="318"/>
      <c r="CR161" s="318"/>
      <c r="CS161" s="318"/>
      <c r="CT161" s="318"/>
      <c r="CU161" s="318"/>
      <c r="CV161" s="318"/>
      <c r="CW161" s="318"/>
      <c r="CX161" s="318"/>
      <c r="CY161" s="318"/>
      <c r="CZ161" s="318"/>
      <c r="DA161" s="318"/>
      <c r="DB161" s="318"/>
      <c r="DC161" s="318"/>
      <c r="DD161" s="318"/>
      <c r="DE161" s="318"/>
    </row>
    <row r="162" spans="1:109">
      <c r="A162" s="318"/>
      <c r="B162" s="318"/>
      <c r="C162" s="318"/>
      <c r="D162" s="318"/>
      <c r="E162" s="318"/>
      <c r="F162" s="318"/>
      <c r="G162" s="318"/>
      <c r="H162" s="318"/>
      <c r="I162" s="318"/>
      <c r="J162" s="318"/>
      <c r="K162" s="318"/>
      <c r="L162" s="318"/>
      <c r="M162" s="318"/>
      <c r="N162" s="318"/>
      <c r="O162" s="318"/>
      <c r="P162" s="319"/>
      <c r="Q162" s="319"/>
      <c r="R162" s="320"/>
      <c r="S162" s="318"/>
      <c r="T162" s="318"/>
      <c r="U162" s="318"/>
      <c r="V162" s="318"/>
      <c r="W162" s="318"/>
      <c r="X162" s="318"/>
      <c r="Y162" s="318"/>
      <c r="Z162" s="318"/>
      <c r="AA162" s="318"/>
      <c r="AB162" s="318"/>
      <c r="AC162" s="318"/>
      <c r="AD162" s="318"/>
      <c r="AE162" s="318"/>
      <c r="AF162" s="318"/>
      <c r="AG162" s="318"/>
      <c r="AH162" s="318"/>
      <c r="AI162" s="318"/>
      <c r="AJ162" s="318"/>
      <c r="AK162" s="318"/>
      <c r="AL162" s="318"/>
      <c r="AM162" s="318"/>
      <c r="AN162" s="318"/>
      <c r="AO162" s="321"/>
      <c r="AP162" s="318"/>
      <c r="AQ162" s="318"/>
      <c r="AR162" s="318"/>
      <c r="AS162" s="318"/>
      <c r="AT162" s="318"/>
      <c r="AU162" s="318"/>
      <c r="AV162" s="318"/>
      <c r="AW162" s="318"/>
      <c r="AX162" s="318"/>
      <c r="AY162" s="318"/>
      <c r="AZ162" s="318"/>
      <c r="BA162" s="318"/>
      <c r="BB162" s="318"/>
      <c r="BC162" s="318"/>
      <c r="BD162" s="318"/>
      <c r="BE162" s="318"/>
      <c r="BF162" s="318"/>
      <c r="BG162" s="318"/>
      <c r="BH162" s="318"/>
      <c r="BI162" s="318"/>
      <c r="BJ162" s="318"/>
      <c r="BK162" s="318"/>
      <c r="BL162" s="318"/>
      <c r="BM162" s="318"/>
      <c r="BN162" s="318"/>
      <c r="BO162" s="318"/>
      <c r="BP162" s="318"/>
      <c r="BQ162" s="318"/>
      <c r="BR162" s="318"/>
      <c r="BS162" s="318"/>
      <c r="BT162" s="318"/>
      <c r="BU162" s="318"/>
      <c r="BV162" s="318"/>
      <c r="BW162" s="318"/>
      <c r="BX162" s="318"/>
      <c r="BY162" s="318"/>
      <c r="BZ162" s="318"/>
      <c r="CA162" s="318"/>
      <c r="CB162" s="318"/>
      <c r="CC162" s="318"/>
      <c r="CD162" s="318"/>
      <c r="CE162" s="318"/>
      <c r="CF162" s="318"/>
      <c r="CG162" s="318"/>
      <c r="CH162" s="318"/>
      <c r="CI162" s="318"/>
      <c r="CJ162" s="318"/>
      <c r="CK162" s="318"/>
      <c r="CL162" s="318"/>
      <c r="CM162" s="318"/>
      <c r="CN162" s="318"/>
      <c r="CO162" s="318"/>
      <c r="CP162" s="318"/>
      <c r="CQ162" s="318"/>
      <c r="CR162" s="318"/>
      <c r="CS162" s="318"/>
      <c r="CT162" s="318"/>
      <c r="CU162" s="318"/>
      <c r="CV162" s="318"/>
      <c r="CW162" s="318"/>
      <c r="CX162" s="318"/>
      <c r="CY162" s="318"/>
      <c r="CZ162" s="318"/>
      <c r="DA162" s="318"/>
      <c r="DB162" s="318"/>
      <c r="DC162" s="318"/>
      <c r="DD162" s="318"/>
      <c r="DE162" s="318"/>
    </row>
    <row r="163" spans="1:109">
      <c r="A163" s="318"/>
      <c r="B163" s="318"/>
      <c r="C163" s="318"/>
      <c r="D163" s="318"/>
      <c r="E163" s="318"/>
      <c r="F163" s="318"/>
      <c r="G163" s="318"/>
      <c r="H163" s="318"/>
      <c r="I163" s="318"/>
      <c r="J163" s="318"/>
      <c r="K163" s="318"/>
      <c r="L163" s="318"/>
      <c r="M163" s="318"/>
      <c r="N163" s="318"/>
      <c r="O163" s="318"/>
      <c r="P163" s="319"/>
      <c r="Q163" s="319"/>
      <c r="R163" s="320"/>
      <c r="S163" s="318"/>
      <c r="T163" s="318"/>
      <c r="U163" s="318"/>
      <c r="V163" s="318"/>
      <c r="W163" s="318"/>
      <c r="X163" s="318"/>
      <c r="Y163" s="318"/>
      <c r="Z163" s="318"/>
      <c r="AA163" s="318"/>
      <c r="AB163" s="318"/>
      <c r="AC163" s="318"/>
      <c r="AD163" s="318"/>
      <c r="AE163" s="318"/>
      <c r="AF163" s="318"/>
      <c r="AG163" s="318"/>
      <c r="AH163" s="318"/>
      <c r="AI163" s="318"/>
      <c r="AJ163" s="318"/>
      <c r="AK163" s="318"/>
      <c r="AL163" s="318"/>
      <c r="AM163" s="318"/>
      <c r="AN163" s="318"/>
      <c r="AO163" s="321"/>
      <c r="AP163" s="318"/>
      <c r="AQ163" s="318"/>
      <c r="AR163" s="318"/>
      <c r="AS163" s="318"/>
      <c r="AT163" s="318"/>
      <c r="AU163" s="318"/>
      <c r="AV163" s="318"/>
      <c r="AW163" s="318"/>
      <c r="AX163" s="318"/>
      <c r="AY163" s="318"/>
      <c r="AZ163" s="318"/>
      <c r="BA163" s="318"/>
      <c r="BB163" s="318"/>
      <c r="BC163" s="318"/>
      <c r="BD163" s="318"/>
      <c r="BE163" s="318"/>
      <c r="BF163" s="318"/>
      <c r="BG163" s="318"/>
      <c r="BH163" s="318"/>
      <c r="BI163" s="318"/>
      <c r="BJ163" s="318"/>
      <c r="BK163" s="318"/>
      <c r="BL163" s="318"/>
      <c r="BM163" s="318"/>
      <c r="BN163" s="318"/>
      <c r="BO163" s="318"/>
      <c r="BP163" s="318"/>
      <c r="BQ163" s="318"/>
      <c r="BR163" s="318"/>
      <c r="BS163" s="318"/>
      <c r="BT163" s="318"/>
      <c r="BU163" s="318"/>
      <c r="BV163" s="318"/>
      <c r="BW163" s="318"/>
      <c r="BX163" s="318"/>
      <c r="BY163" s="318"/>
      <c r="BZ163" s="318"/>
      <c r="CA163" s="318"/>
      <c r="CB163" s="318"/>
      <c r="CC163" s="318"/>
      <c r="CD163" s="318"/>
      <c r="CE163" s="318"/>
      <c r="CF163" s="318"/>
      <c r="CG163" s="318"/>
      <c r="CH163" s="318"/>
      <c r="CI163" s="318"/>
      <c r="CJ163" s="318"/>
      <c r="CK163" s="318"/>
      <c r="CL163" s="318"/>
      <c r="CM163" s="318"/>
      <c r="CN163" s="318"/>
      <c r="CO163" s="318"/>
      <c r="CP163" s="318"/>
      <c r="CQ163" s="318"/>
      <c r="CR163" s="318"/>
      <c r="CS163" s="318"/>
      <c r="CT163" s="318"/>
      <c r="CU163" s="318"/>
      <c r="CV163" s="318"/>
      <c r="CW163" s="318"/>
      <c r="CX163" s="318"/>
      <c r="CY163" s="318"/>
      <c r="CZ163" s="318"/>
      <c r="DA163" s="318"/>
      <c r="DB163" s="318"/>
      <c r="DC163" s="318"/>
      <c r="DD163" s="318"/>
      <c r="DE163" s="318"/>
    </row>
    <row r="164" spans="1:109">
      <c r="A164" s="318"/>
      <c r="B164" s="318"/>
      <c r="C164" s="318"/>
      <c r="D164" s="318"/>
      <c r="E164" s="318"/>
      <c r="F164" s="318"/>
      <c r="G164" s="318"/>
      <c r="H164" s="318"/>
      <c r="I164" s="318"/>
      <c r="J164" s="318"/>
      <c r="K164" s="318"/>
      <c r="L164" s="318"/>
      <c r="M164" s="318"/>
      <c r="N164" s="318"/>
      <c r="O164" s="318"/>
      <c r="P164" s="319"/>
      <c r="Q164" s="319"/>
      <c r="R164" s="320"/>
      <c r="S164" s="318"/>
      <c r="T164" s="318"/>
      <c r="U164" s="318"/>
      <c r="V164" s="318"/>
      <c r="W164" s="318"/>
      <c r="X164" s="318"/>
      <c r="Y164" s="318"/>
      <c r="Z164" s="318"/>
      <c r="AA164" s="318"/>
      <c r="AB164" s="318"/>
      <c r="AC164" s="318"/>
      <c r="AD164" s="318"/>
      <c r="AE164" s="318"/>
      <c r="AF164" s="318"/>
      <c r="AG164" s="318"/>
      <c r="AH164" s="318"/>
      <c r="AI164" s="318"/>
      <c r="AJ164" s="318"/>
      <c r="AK164" s="318"/>
      <c r="AL164" s="318"/>
      <c r="AM164" s="318"/>
      <c r="AN164" s="318"/>
      <c r="AO164" s="321"/>
      <c r="AP164" s="318"/>
      <c r="AQ164" s="318"/>
      <c r="AR164" s="318"/>
      <c r="AS164" s="318"/>
      <c r="AT164" s="318"/>
      <c r="AU164" s="318"/>
      <c r="AV164" s="318"/>
      <c r="AW164" s="318"/>
      <c r="AX164" s="318"/>
      <c r="AY164" s="318"/>
      <c r="AZ164" s="318"/>
      <c r="BA164" s="318"/>
      <c r="BB164" s="318"/>
      <c r="BC164" s="318"/>
      <c r="BD164" s="318"/>
      <c r="BE164" s="318"/>
      <c r="BF164" s="318"/>
      <c r="BG164" s="318"/>
      <c r="BH164" s="318"/>
      <c r="BI164" s="318"/>
      <c r="BJ164" s="318"/>
      <c r="BK164" s="318"/>
      <c r="BL164" s="318"/>
      <c r="BM164" s="318"/>
      <c r="BN164" s="318"/>
      <c r="BO164" s="318"/>
      <c r="BP164" s="318"/>
      <c r="BQ164" s="318"/>
      <c r="BR164" s="318"/>
      <c r="BS164" s="318"/>
      <c r="BT164" s="318"/>
      <c r="BU164" s="318"/>
      <c r="BV164" s="318"/>
      <c r="BW164" s="318"/>
      <c r="BX164" s="318"/>
      <c r="BY164" s="318"/>
      <c r="BZ164" s="318"/>
      <c r="CA164" s="318"/>
      <c r="CB164" s="318"/>
      <c r="CC164" s="318"/>
      <c r="CD164" s="318"/>
      <c r="CE164" s="318"/>
      <c r="CF164" s="318"/>
      <c r="CG164" s="318"/>
      <c r="CH164" s="318"/>
      <c r="CI164" s="318"/>
      <c r="CJ164" s="318"/>
      <c r="CK164" s="318"/>
      <c r="CL164" s="318"/>
      <c r="CM164" s="318"/>
      <c r="CN164" s="318"/>
      <c r="CO164" s="318"/>
      <c r="CP164" s="318"/>
      <c r="CQ164" s="318"/>
      <c r="CR164" s="318"/>
      <c r="CS164" s="318"/>
      <c r="CT164" s="318"/>
      <c r="CU164" s="318"/>
      <c r="CV164" s="318"/>
      <c r="CW164" s="318"/>
      <c r="CX164" s="318"/>
      <c r="CY164" s="318"/>
      <c r="CZ164" s="318"/>
      <c r="DA164" s="318"/>
      <c r="DB164" s="318"/>
      <c r="DC164" s="318"/>
      <c r="DD164" s="318"/>
      <c r="DE164" s="318"/>
    </row>
    <row r="165" spans="1:109">
      <c r="A165" s="318"/>
      <c r="B165" s="318"/>
      <c r="C165" s="318"/>
      <c r="D165" s="318"/>
      <c r="E165" s="318"/>
      <c r="F165" s="318"/>
      <c r="G165" s="318"/>
      <c r="H165" s="318"/>
      <c r="I165" s="318"/>
      <c r="J165" s="318"/>
      <c r="K165" s="318"/>
      <c r="L165" s="318"/>
      <c r="M165" s="318"/>
      <c r="N165" s="318"/>
      <c r="O165" s="318"/>
      <c r="P165" s="319"/>
      <c r="Q165" s="319"/>
      <c r="R165" s="320"/>
      <c r="S165" s="318"/>
      <c r="T165" s="318"/>
      <c r="U165" s="318"/>
      <c r="V165" s="318"/>
      <c r="W165" s="318"/>
      <c r="X165" s="318"/>
      <c r="Y165" s="318"/>
      <c r="Z165" s="318"/>
      <c r="AA165" s="318"/>
      <c r="AB165" s="318"/>
      <c r="AC165" s="318"/>
      <c r="AD165" s="318"/>
      <c r="AE165" s="318"/>
      <c r="AF165" s="318"/>
      <c r="AG165" s="318"/>
      <c r="AH165" s="318"/>
      <c r="AI165" s="318"/>
      <c r="AJ165" s="318"/>
      <c r="AK165" s="318"/>
      <c r="AL165" s="318"/>
      <c r="AM165" s="318"/>
      <c r="AN165" s="318"/>
      <c r="AO165" s="321"/>
      <c r="AP165" s="318"/>
      <c r="AQ165" s="318"/>
      <c r="AR165" s="318"/>
      <c r="AS165" s="318"/>
      <c r="AT165" s="318"/>
      <c r="AU165" s="318"/>
      <c r="AV165" s="318"/>
      <c r="AW165" s="318"/>
      <c r="AX165" s="318"/>
      <c r="AY165" s="318"/>
      <c r="AZ165" s="318"/>
      <c r="BA165" s="318"/>
      <c r="BB165" s="318"/>
      <c r="BC165" s="318"/>
      <c r="BD165" s="318"/>
      <c r="BE165" s="318"/>
      <c r="BF165" s="318"/>
      <c r="BG165" s="318"/>
      <c r="BH165" s="318"/>
      <c r="BI165" s="318"/>
      <c r="BJ165" s="318"/>
      <c r="BK165" s="318"/>
      <c r="BL165" s="318"/>
      <c r="BM165" s="318"/>
      <c r="BN165" s="318"/>
      <c r="BO165" s="318"/>
      <c r="BP165" s="318"/>
      <c r="BQ165" s="318"/>
      <c r="BR165" s="318"/>
      <c r="BS165" s="318"/>
      <c r="BT165" s="318"/>
      <c r="BU165" s="318"/>
      <c r="BV165" s="318"/>
      <c r="BW165" s="318"/>
      <c r="BX165" s="318"/>
      <c r="BY165" s="318"/>
      <c r="BZ165" s="318"/>
      <c r="CA165" s="318"/>
      <c r="CB165" s="318"/>
      <c r="CC165" s="318"/>
      <c r="CD165" s="318"/>
      <c r="CE165" s="318"/>
      <c r="CF165" s="318"/>
      <c r="CG165" s="318"/>
      <c r="CH165" s="318"/>
      <c r="CI165" s="318"/>
      <c r="CJ165" s="318"/>
      <c r="CK165" s="318"/>
      <c r="CL165" s="318"/>
      <c r="CM165" s="318"/>
      <c r="CN165" s="318"/>
      <c r="CO165" s="318"/>
      <c r="CP165" s="318"/>
      <c r="CQ165" s="318"/>
      <c r="CR165" s="318"/>
      <c r="CS165" s="318"/>
      <c r="CT165" s="318"/>
      <c r="CU165" s="318"/>
      <c r="CV165" s="318"/>
      <c r="CW165" s="318"/>
      <c r="CX165" s="318"/>
      <c r="CY165" s="318"/>
      <c r="CZ165" s="318"/>
      <c r="DA165" s="318"/>
      <c r="DB165" s="318"/>
      <c r="DC165" s="318"/>
      <c r="DD165" s="318"/>
      <c r="DE165" s="318"/>
    </row>
    <row r="166" spans="1:109">
      <c r="A166" s="318"/>
      <c r="B166" s="318"/>
      <c r="C166" s="318"/>
      <c r="D166" s="318"/>
      <c r="E166" s="318"/>
      <c r="F166" s="318"/>
      <c r="G166" s="318"/>
      <c r="H166" s="318"/>
      <c r="I166" s="318"/>
      <c r="J166" s="318"/>
      <c r="K166" s="318"/>
      <c r="L166" s="318"/>
      <c r="M166" s="318"/>
      <c r="N166" s="318"/>
      <c r="O166" s="318"/>
      <c r="P166" s="319"/>
      <c r="Q166" s="319"/>
      <c r="R166" s="320"/>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21"/>
      <c r="AP166" s="318"/>
      <c r="AQ166" s="318"/>
      <c r="AR166" s="318"/>
      <c r="AS166" s="318"/>
      <c r="AT166" s="318"/>
      <c r="AU166" s="318"/>
      <c r="AV166" s="318"/>
      <c r="AW166" s="318"/>
      <c r="AX166" s="318"/>
      <c r="AY166" s="318"/>
      <c r="AZ166" s="318"/>
      <c r="BA166" s="318"/>
      <c r="BB166" s="318"/>
      <c r="BC166" s="318"/>
      <c r="BD166" s="318"/>
      <c r="BE166" s="318"/>
      <c r="BF166" s="318"/>
      <c r="BG166" s="318"/>
      <c r="BH166" s="318"/>
      <c r="BI166" s="318"/>
      <c r="BJ166" s="318"/>
      <c r="BK166" s="318"/>
      <c r="BL166" s="318"/>
      <c r="BM166" s="318"/>
      <c r="BN166" s="318"/>
      <c r="BO166" s="318"/>
      <c r="BP166" s="318"/>
      <c r="BQ166" s="318"/>
      <c r="BR166" s="318"/>
      <c r="BS166" s="318"/>
      <c r="BT166" s="318"/>
      <c r="BU166" s="318"/>
      <c r="BV166" s="318"/>
      <c r="BW166" s="318"/>
      <c r="BX166" s="318"/>
      <c r="BY166" s="318"/>
      <c r="BZ166" s="318"/>
      <c r="CA166" s="318"/>
      <c r="CB166" s="318"/>
      <c r="CC166" s="318"/>
      <c r="CD166" s="318"/>
      <c r="CE166" s="318"/>
      <c r="CF166" s="318"/>
      <c r="CG166" s="318"/>
      <c r="CH166" s="318"/>
      <c r="CI166" s="318"/>
      <c r="CJ166" s="318"/>
      <c r="CK166" s="318"/>
      <c r="CL166" s="318"/>
      <c r="CM166" s="318"/>
      <c r="CN166" s="318"/>
      <c r="CO166" s="318"/>
      <c r="CP166" s="318"/>
      <c r="CQ166" s="318"/>
      <c r="CR166" s="318"/>
      <c r="CS166" s="318"/>
      <c r="CT166" s="318"/>
      <c r="CU166" s="318"/>
      <c r="CV166" s="318"/>
      <c r="CW166" s="318"/>
      <c r="CX166" s="318"/>
      <c r="CY166" s="318"/>
      <c r="CZ166" s="318"/>
      <c r="DA166" s="318"/>
      <c r="DB166" s="318"/>
      <c r="DC166" s="318"/>
      <c r="DD166" s="318"/>
      <c r="DE166" s="318"/>
    </row>
    <row r="167" spans="1:109">
      <c r="A167" s="318"/>
      <c r="B167" s="318"/>
      <c r="C167" s="318"/>
      <c r="D167" s="318"/>
      <c r="E167" s="318"/>
      <c r="F167" s="318"/>
      <c r="G167" s="318"/>
      <c r="H167" s="318"/>
      <c r="I167" s="318"/>
      <c r="J167" s="318"/>
      <c r="K167" s="318"/>
      <c r="L167" s="318"/>
      <c r="M167" s="318"/>
      <c r="N167" s="318"/>
      <c r="O167" s="318"/>
      <c r="P167" s="319"/>
      <c r="Q167" s="319"/>
      <c r="R167" s="320"/>
      <c r="S167" s="318"/>
      <c r="T167" s="318"/>
      <c r="U167" s="318"/>
      <c r="V167" s="318"/>
      <c r="W167" s="318"/>
      <c r="X167" s="318"/>
      <c r="Y167" s="318"/>
      <c r="Z167" s="318"/>
      <c r="AA167" s="318"/>
      <c r="AB167" s="318"/>
      <c r="AC167" s="318"/>
      <c r="AD167" s="318"/>
      <c r="AE167" s="318"/>
      <c r="AF167" s="318"/>
      <c r="AG167" s="318"/>
      <c r="AH167" s="318"/>
      <c r="AI167" s="318"/>
      <c r="AJ167" s="318"/>
      <c r="AK167" s="318"/>
      <c r="AL167" s="318"/>
      <c r="AM167" s="318"/>
      <c r="AN167" s="318"/>
      <c r="AO167" s="321"/>
      <c r="AP167" s="318"/>
      <c r="AQ167" s="318"/>
      <c r="AR167" s="318"/>
      <c r="AS167" s="318"/>
      <c r="AT167" s="318"/>
      <c r="AU167" s="318"/>
      <c r="AV167" s="318"/>
      <c r="AW167" s="318"/>
      <c r="AX167" s="318"/>
      <c r="AY167" s="318"/>
      <c r="AZ167" s="318"/>
      <c r="BA167" s="318"/>
      <c r="BB167" s="318"/>
      <c r="BC167" s="318"/>
      <c r="BD167" s="318"/>
      <c r="BE167" s="318"/>
      <c r="BF167" s="318"/>
      <c r="BG167" s="318"/>
      <c r="BH167" s="318"/>
      <c r="BI167" s="318"/>
      <c r="BJ167" s="318"/>
      <c r="BK167" s="318"/>
      <c r="BL167" s="318"/>
      <c r="BM167" s="318"/>
      <c r="BN167" s="318"/>
      <c r="BO167" s="318"/>
      <c r="BP167" s="318"/>
      <c r="BQ167" s="318"/>
      <c r="BR167" s="318"/>
      <c r="BS167" s="318"/>
      <c r="BT167" s="318"/>
      <c r="BU167" s="318"/>
      <c r="BV167" s="318"/>
      <c r="BW167" s="318"/>
      <c r="BX167" s="318"/>
      <c r="BY167" s="318"/>
      <c r="BZ167" s="318"/>
      <c r="CA167" s="318"/>
      <c r="CB167" s="318"/>
      <c r="CC167" s="318"/>
      <c r="CD167" s="318"/>
      <c r="CE167" s="318"/>
      <c r="CF167" s="318"/>
      <c r="CG167" s="318"/>
      <c r="CH167" s="318"/>
      <c r="CI167" s="318"/>
      <c r="CJ167" s="318"/>
      <c r="CK167" s="318"/>
      <c r="CL167" s="318"/>
      <c r="CM167" s="318"/>
      <c r="CN167" s="318"/>
      <c r="CO167" s="318"/>
      <c r="CP167" s="318"/>
      <c r="CQ167" s="318"/>
      <c r="CR167" s="318"/>
      <c r="CS167" s="318"/>
      <c r="CT167" s="318"/>
      <c r="CU167" s="318"/>
      <c r="CV167" s="318"/>
      <c r="CW167" s="318"/>
      <c r="CX167" s="318"/>
      <c r="CY167" s="318"/>
      <c r="CZ167" s="318"/>
      <c r="DA167" s="318"/>
      <c r="DB167" s="318"/>
      <c r="DC167" s="318"/>
      <c r="DD167" s="318"/>
      <c r="DE167" s="318"/>
    </row>
    <row r="168" spans="1:109">
      <c r="A168" s="318"/>
      <c r="B168" s="318"/>
      <c r="C168" s="318"/>
      <c r="D168" s="318"/>
      <c r="E168" s="318"/>
      <c r="F168" s="318"/>
      <c r="G168" s="318"/>
      <c r="H168" s="318"/>
      <c r="I168" s="318"/>
      <c r="J168" s="318"/>
      <c r="K168" s="318"/>
      <c r="L168" s="318"/>
      <c r="M168" s="318"/>
      <c r="N168" s="318"/>
      <c r="O168" s="318"/>
      <c r="P168" s="319"/>
      <c r="Q168" s="319"/>
      <c r="R168" s="320"/>
      <c r="S168" s="318"/>
      <c r="T168" s="318"/>
      <c r="U168" s="318"/>
      <c r="V168" s="318"/>
      <c r="W168" s="318"/>
      <c r="X168" s="318"/>
      <c r="Y168" s="318"/>
      <c r="Z168" s="318"/>
      <c r="AA168" s="318"/>
      <c r="AB168" s="318"/>
      <c r="AC168" s="318"/>
      <c r="AD168" s="318"/>
      <c r="AE168" s="318"/>
      <c r="AF168" s="318"/>
      <c r="AG168" s="318"/>
      <c r="AH168" s="318"/>
      <c r="AI168" s="318"/>
      <c r="AJ168" s="318"/>
      <c r="AK168" s="318"/>
      <c r="AL168" s="318"/>
      <c r="AM168" s="318"/>
      <c r="AN168" s="318"/>
      <c r="AO168" s="321"/>
      <c r="AP168" s="318"/>
      <c r="AQ168" s="318"/>
      <c r="AR168" s="318"/>
      <c r="AS168" s="318"/>
      <c r="AT168" s="318"/>
      <c r="AU168" s="318"/>
      <c r="AV168" s="318"/>
      <c r="AW168" s="318"/>
      <c r="AX168" s="318"/>
      <c r="AY168" s="318"/>
      <c r="AZ168" s="318"/>
      <c r="BA168" s="318"/>
      <c r="BB168" s="318"/>
      <c r="BC168" s="318"/>
      <c r="BD168" s="318"/>
      <c r="BE168" s="318"/>
      <c r="BF168" s="318"/>
      <c r="BG168" s="318"/>
      <c r="BH168" s="318"/>
      <c r="BI168" s="318"/>
      <c r="BJ168" s="318"/>
      <c r="BK168" s="318"/>
      <c r="BL168" s="318"/>
      <c r="BM168" s="318"/>
      <c r="BN168" s="318"/>
      <c r="BO168" s="318"/>
      <c r="BP168" s="318"/>
      <c r="BQ168" s="318"/>
      <c r="BR168" s="318"/>
      <c r="BS168" s="318"/>
      <c r="BT168" s="318"/>
      <c r="BU168" s="318"/>
      <c r="BV168" s="318"/>
      <c r="BW168" s="318"/>
      <c r="BX168" s="318"/>
      <c r="BY168" s="318"/>
      <c r="BZ168" s="318"/>
      <c r="CA168" s="318"/>
      <c r="CB168" s="318"/>
      <c r="CC168" s="318"/>
      <c r="CD168" s="318"/>
      <c r="CE168" s="318"/>
      <c r="CF168" s="318"/>
      <c r="CG168" s="318"/>
      <c r="CH168" s="318"/>
      <c r="CI168" s="318"/>
      <c r="CJ168" s="318"/>
      <c r="CK168" s="318"/>
      <c r="CL168" s="318"/>
      <c r="CM168" s="318"/>
      <c r="CN168" s="318"/>
      <c r="CO168" s="318"/>
      <c r="CP168" s="318"/>
      <c r="CQ168" s="318"/>
      <c r="CR168" s="318"/>
      <c r="CS168" s="318"/>
      <c r="CT168" s="318"/>
      <c r="CU168" s="318"/>
      <c r="CV168" s="318"/>
      <c r="CW168" s="318"/>
      <c r="CX168" s="318"/>
      <c r="CY168" s="318"/>
      <c r="CZ168" s="318"/>
      <c r="DA168" s="318"/>
      <c r="DB168" s="318"/>
      <c r="DC168" s="318"/>
      <c r="DD168" s="318"/>
      <c r="DE168" s="318"/>
    </row>
    <row r="169" spans="1:109">
      <c r="A169" s="318"/>
      <c r="B169" s="318"/>
      <c r="C169" s="318"/>
      <c r="D169" s="318"/>
      <c r="E169" s="318"/>
      <c r="F169" s="318"/>
      <c r="G169" s="318"/>
      <c r="H169" s="318"/>
      <c r="I169" s="318"/>
      <c r="J169" s="318"/>
      <c r="K169" s="318"/>
      <c r="L169" s="318"/>
      <c r="M169" s="318"/>
      <c r="N169" s="318"/>
      <c r="O169" s="318"/>
      <c r="P169" s="319"/>
      <c r="Q169" s="319"/>
      <c r="R169" s="320"/>
      <c r="S169" s="318"/>
      <c r="T169" s="318"/>
      <c r="U169" s="318"/>
      <c r="V169" s="318"/>
      <c r="W169" s="318"/>
      <c r="X169" s="318"/>
      <c r="Y169" s="318"/>
      <c r="Z169" s="318"/>
      <c r="AA169" s="318"/>
      <c r="AB169" s="318"/>
      <c r="AC169" s="318"/>
      <c r="AD169" s="318"/>
      <c r="AE169" s="318"/>
      <c r="AF169" s="318"/>
      <c r="AG169" s="318"/>
      <c r="AH169" s="318"/>
      <c r="AI169" s="318"/>
      <c r="AJ169" s="318"/>
      <c r="AK169" s="318"/>
      <c r="AL169" s="318"/>
      <c r="AM169" s="318"/>
      <c r="AN169" s="318"/>
      <c r="AO169" s="321"/>
      <c r="AP169" s="318"/>
      <c r="AQ169" s="318"/>
      <c r="AR169" s="318"/>
      <c r="AS169" s="318"/>
      <c r="AT169" s="318"/>
      <c r="AU169" s="318"/>
      <c r="AV169" s="318"/>
      <c r="AW169" s="318"/>
      <c r="AX169" s="318"/>
      <c r="AY169" s="318"/>
      <c r="AZ169" s="318"/>
      <c r="BA169" s="318"/>
      <c r="BB169" s="318"/>
      <c r="BC169" s="318"/>
      <c r="BD169" s="318"/>
      <c r="BE169" s="318"/>
      <c r="BF169" s="318"/>
      <c r="BG169" s="318"/>
      <c r="BH169" s="318"/>
      <c r="BI169" s="318"/>
      <c r="BJ169" s="318"/>
      <c r="BK169" s="318"/>
      <c r="BL169" s="318"/>
      <c r="BM169" s="318"/>
      <c r="BN169" s="318"/>
      <c r="BO169" s="318"/>
      <c r="BP169" s="318"/>
      <c r="BQ169" s="318"/>
      <c r="BR169" s="318"/>
      <c r="BS169" s="318"/>
      <c r="BT169" s="318"/>
      <c r="BU169" s="318"/>
      <c r="BV169" s="318"/>
      <c r="BW169" s="318"/>
      <c r="BX169" s="318"/>
      <c r="BY169" s="318"/>
      <c r="BZ169" s="318"/>
      <c r="CA169" s="318"/>
      <c r="CB169" s="318"/>
      <c r="CC169" s="318"/>
      <c r="CD169" s="318"/>
      <c r="CE169" s="318"/>
      <c r="CF169" s="318"/>
      <c r="CG169" s="318"/>
      <c r="CH169" s="318"/>
      <c r="CI169" s="318"/>
      <c r="CJ169" s="318"/>
      <c r="CK169" s="318"/>
      <c r="CL169" s="318"/>
      <c r="CM169" s="318"/>
      <c r="CN169" s="318"/>
      <c r="CO169" s="318"/>
      <c r="CP169" s="318"/>
      <c r="CQ169" s="318"/>
      <c r="CR169" s="318"/>
      <c r="CS169" s="318"/>
      <c r="CT169" s="318"/>
      <c r="CU169" s="318"/>
      <c r="CV169" s="318"/>
      <c r="CW169" s="318"/>
      <c r="CX169" s="318"/>
      <c r="CY169" s="318"/>
      <c r="CZ169" s="318"/>
      <c r="DA169" s="318"/>
      <c r="DB169" s="318"/>
      <c r="DC169" s="318"/>
      <c r="DD169" s="318"/>
      <c r="DE169" s="318"/>
    </row>
    <row r="170" spans="1:109">
      <c r="A170" s="318"/>
      <c r="B170" s="318"/>
      <c r="C170" s="318"/>
      <c r="D170" s="318"/>
      <c r="E170" s="318"/>
      <c r="F170" s="318"/>
      <c r="G170" s="318"/>
      <c r="H170" s="318"/>
      <c r="I170" s="318"/>
      <c r="J170" s="318"/>
      <c r="K170" s="318"/>
      <c r="L170" s="318"/>
      <c r="M170" s="318"/>
      <c r="N170" s="318"/>
      <c r="O170" s="318"/>
      <c r="P170" s="319"/>
      <c r="Q170" s="319"/>
      <c r="R170" s="320"/>
      <c r="S170" s="318"/>
      <c r="T170" s="318"/>
      <c r="U170" s="318"/>
      <c r="V170" s="318"/>
      <c r="W170" s="318"/>
      <c r="X170" s="318"/>
      <c r="Y170" s="318"/>
      <c r="Z170" s="318"/>
      <c r="AA170" s="318"/>
      <c r="AB170" s="318"/>
      <c r="AC170" s="318"/>
      <c r="AD170" s="318"/>
      <c r="AE170" s="318"/>
      <c r="AF170" s="318"/>
      <c r="AG170" s="318"/>
      <c r="AH170" s="318"/>
      <c r="AI170" s="318"/>
      <c r="AJ170" s="318"/>
      <c r="AK170" s="318"/>
      <c r="AL170" s="318"/>
      <c r="AM170" s="318"/>
      <c r="AN170" s="318"/>
      <c r="AO170" s="321"/>
      <c r="AP170" s="318"/>
      <c r="AQ170" s="318"/>
      <c r="AR170" s="318"/>
      <c r="AS170" s="318"/>
      <c r="AT170" s="318"/>
      <c r="AU170" s="318"/>
      <c r="AV170" s="318"/>
      <c r="AW170" s="318"/>
      <c r="AX170" s="318"/>
      <c r="AY170" s="318"/>
      <c r="AZ170" s="318"/>
      <c r="BA170" s="318"/>
      <c r="BB170" s="318"/>
      <c r="BC170" s="318"/>
      <c r="BD170" s="318"/>
      <c r="BE170" s="318"/>
      <c r="BF170" s="318"/>
      <c r="BG170" s="318"/>
      <c r="BH170" s="318"/>
      <c r="BI170" s="318"/>
      <c r="BJ170" s="318"/>
      <c r="BK170" s="318"/>
      <c r="BL170" s="318"/>
      <c r="BM170" s="318"/>
      <c r="BN170" s="318"/>
      <c r="BO170" s="318"/>
      <c r="BP170" s="318"/>
      <c r="BQ170" s="318"/>
      <c r="BR170" s="318"/>
      <c r="BS170" s="318"/>
      <c r="BT170" s="318"/>
      <c r="BU170" s="318"/>
      <c r="BV170" s="318"/>
      <c r="BW170" s="318"/>
      <c r="BX170" s="318"/>
      <c r="BY170" s="318"/>
      <c r="BZ170" s="318"/>
      <c r="CA170" s="318"/>
      <c r="CB170" s="318"/>
      <c r="CC170" s="318"/>
      <c r="CD170" s="318"/>
      <c r="CE170" s="318"/>
      <c r="CF170" s="318"/>
      <c r="CG170" s="318"/>
      <c r="CH170" s="318"/>
      <c r="CI170" s="318"/>
      <c r="CJ170" s="318"/>
      <c r="CK170" s="318"/>
      <c r="CL170" s="318"/>
      <c r="CM170" s="318"/>
      <c r="CN170" s="318"/>
      <c r="CO170" s="318"/>
      <c r="CP170" s="318"/>
      <c r="CQ170" s="318"/>
      <c r="CR170" s="318"/>
      <c r="CS170" s="318"/>
      <c r="CT170" s="318"/>
      <c r="CU170" s="318"/>
      <c r="CV170" s="318"/>
      <c r="CW170" s="318"/>
      <c r="CX170" s="318"/>
      <c r="CY170" s="318"/>
      <c r="CZ170" s="318"/>
      <c r="DA170" s="318"/>
      <c r="DB170" s="318"/>
      <c r="DC170" s="318"/>
      <c r="DD170" s="318"/>
      <c r="DE170" s="318"/>
    </row>
    <row r="171" spans="1:109">
      <c r="A171" s="318"/>
      <c r="B171" s="318"/>
      <c r="C171" s="318"/>
      <c r="D171" s="318"/>
      <c r="E171" s="318"/>
      <c r="F171" s="318"/>
      <c r="G171" s="318"/>
      <c r="H171" s="318"/>
      <c r="I171" s="318"/>
      <c r="J171" s="318"/>
      <c r="K171" s="318"/>
      <c r="L171" s="318"/>
      <c r="M171" s="318"/>
      <c r="N171" s="318"/>
      <c r="O171" s="318"/>
      <c r="P171" s="319"/>
      <c r="Q171" s="319"/>
      <c r="R171" s="320"/>
      <c r="S171" s="318"/>
      <c r="T171" s="318"/>
      <c r="U171" s="318"/>
      <c r="V171" s="318"/>
      <c r="W171" s="318"/>
      <c r="X171" s="318"/>
      <c r="Y171" s="318"/>
      <c r="Z171" s="318"/>
      <c r="AA171" s="318"/>
      <c r="AB171" s="318"/>
      <c r="AC171" s="318"/>
      <c r="AD171" s="318"/>
      <c r="AE171" s="318"/>
      <c r="AF171" s="318"/>
      <c r="AG171" s="318"/>
      <c r="AH171" s="318"/>
      <c r="AI171" s="318"/>
      <c r="AJ171" s="318"/>
      <c r="AK171" s="318"/>
      <c r="AL171" s="318"/>
      <c r="AM171" s="318"/>
      <c r="AN171" s="318"/>
      <c r="AO171" s="321"/>
      <c r="AP171" s="318"/>
      <c r="AQ171" s="318"/>
      <c r="AR171" s="318"/>
      <c r="AS171" s="318"/>
      <c r="AT171" s="318"/>
      <c r="AU171" s="318"/>
      <c r="AV171" s="318"/>
      <c r="AW171" s="318"/>
      <c r="AX171" s="318"/>
      <c r="AY171" s="318"/>
      <c r="AZ171" s="318"/>
      <c r="BA171" s="318"/>
      <c r="BB171" s="318"/>
      <c r="BC171" s="318"/>
      <c r="BD171" s="318"/>
      <c r="BE171" s="318"/>
      <c r="BF171" s="318"/>
      <c r="BG171" s="318"/>
      <c r="BH171" s="318"/>
      <c r="BI171" s="318"/>
      <c r="BJ171" s="318"/>
      <c r="BK171" s="318"/>
      <c r="BL171" s="318"/>
      <c r="BM171" s="318"/>
      <c r="BN171" s="318"/>
      <c r="BO171" s="318"/>
      <c r="BP171" s="318"/>
      <c r="BQ171" s="318"/>
      <c r="BR171" s="318"/>
      <c r="BS171" s="318"/>
      <c r="BT171" s="318"/>
      <c r="BU171" s="318"/>
      <c r="BV171" s="318"/>
      <c r="BW171" s="318"/>
      <c r="BX171" s="318"/>
      <c r="BY171" s="318"/>
      <c r="BZ171" s="318"/>
      <c r="CA171" s="318"/>
      <c r="CB171" s="318"/>
      <c r="CC171" s="318"/>
      <c r="CD171" s="318"/>
      <c r="CE171" s="318"/>
      <c r="CF171" s="318"/>
      <c r="CG171" s="318"/>
      <c r="CH171" s="318"/>
      <c r="CI171" s="318"/>
      <c r="CJ171" s="318"/>
      <c r="CK171" s="318"/>
      <c r="CL171" s="318"/>
      <c r="CM171" s="318"/>
      <c r="CN171" s="318"/>
      <c r="CO171" s="318"/>
      <c r="CP171" s="318"/>
      <c r="CQ171" s="318"/>
      <c r="CR171" s="318"/>
      <c r="CS171" s="318"/>
      <c r="CT171" s="318"/>
      <c r="CU171" s="318"/>
      <c r="CV171" s="318"/>
      <c r="CW171" s="318"/>
      <c r="CX171" s="318"/>
      <c r="CY171" s="318"/>
      <c r="CZ171" s="318"/>
      <c r="DA171" s="318"/>
      <c r="DB171" s="318"/>
      <c r="DC171" s="318"/>
      <c r="DD171" s="318"/>
      <c r="DE171" s="318"/>
    </row>
    <row r="172" spans="1:109">
      <c r="A172" s="318"/>
      <c r="B172" s="318"/>
      <c r="C172" s="318"/>
      <c r="D172" s="318"/>
      <c r="E172" s="318"/>
      <c r="F172" s="318"/>
      <c r="G172" s="318"/>
      <c r="H172" s="318"/>
      <c r="I172" s="318"/>
      <c r="J172" s="318"/>
      <c r="K172" s="318"/>
      <c r="L172" s="318"/>
      <c r="M172" s="318"/>
      <c r="N172" s="318"/>
      <c r="O172" s="318"/>
      <c r="P172" s="319"/>
      <c r="Q172" s="319"/>
      <c r="R172" s="320"/>
      <c r="S172" s="318"/>
      <c r="T172" s="318"/>
      <c r="U172" s="318"/>
      <c r="V172" s="318"/>
      <c r="W172" s="318"/>
      <c r="X172" s="318"/>
      <c r="Y172" s="318"/>
      <c r="Z172" s="318"/>
      <c r="AA172" s="318"/>
      <c r="AB172" s="318"/>
      <c r="AC172" s="318"/>
      <c r="AD172" s="318"/>
      <c r="AE172" s="318"/>
      <c r="AF172" s="318"/>
      <c r="AG172" s="318"/>
      <c r="AH172" s="318"/>
      <c r="AI172" s="318"/>
      <c r="AJ172" s="318"/>
      <c r="AK172" s="318"/>
      <c r="AL172" s="318"/>
      <c r="AM172" s="318"/>
      <c r="AN172" s="318"/>
      <c r="AO172" s="321"/>
      <c r="AP172" s="318"/>
      <c r="AQ172" s="318"/>
      <c r="AR172" s="318"/>
      <c r="AS172" s="318"/>
      <c r="AT172" s="318"/>
      <c r="AU172" s="318"/>
      <c r="AV172" s="318"/>
      <c r="AW172" s="318"/>
      <c r="AX172" s="318"/>
      <c r="AY172" s="318"/>
      <c r="AZ172" s="318"/>
      <c r="BA172" s="318"/>
      <c r="BB172" s="318"/>
      <c r="BC172" s="318"/>
      <c r="BD172" s="318"/>
      <c r="BE172" s="318"/>
      <c r="BF172" s="318"/>
      <c r="BG172" s="318"/>
      <c r="BH172" s="318"/>
      <c r="BI172" s="318"/>
      <c r="BJ172" s="318"/>
      <c r="BK172" s="318"/>
      <c r="BL172" s="318"/>
      <c r="BM172" s="318"/>
      <c r="BN172" s="318"/>
      <c r="BO172" s="318"/>
      <c r="BP172" s="318"/>
      <c r="BQ172" s="318"/>
      <c r="BR172" s="318"/>
      <c r="BS172" s="318"/>
      <c r="BT172" s="318"/>
      <c r="BU172" s="318"/>
      <c r="BV172" s="318"/>
      <c r="BW172" s="318"/>
      <c r="BX172" s="318"/>
      <c r="BY172" s="318"/>
      <c r="BZ172" s="318"/>
      <c r="CA172" s="318"/>
      <c r="CB172" s="318"/>
      <c r="CC172" s="318"/>
      <c r="CD172" s="318"/>
      <c r="CE172" s="318"/>
      <c r="CF172" s="318"/>
      <c r="CG172" s="318"/>
      <c r="CH172" s="318"/>
      <c r="CI172" s="318"/>
      <c r="CJ172" s="318"/>
      <c r="CK172" s="318"/>
      <c r="CL172" s="318"/>
      <c r="CM172" s="318"/>
      <c r="CN172" s="318"/>
      <c r="CO172" s="318"/>
      <c r="CP172" s="318"/>
      <c r="CQ172" s="318"/>
      <c r="CR172" s="318"/>
      <c r="CS172" s="318"/>
      <c r="CT172" s="318"/>
      <c r="CU172" s="318"/>
      <c r="CV172" s="318"/>
      <c r="CW172" s="318"/>
      <c r="CX172" s="318"/>
      <c r="CY172" s="318"/>
      <c r="CZ172" s="318"/>
      <c r="DA172" s="318"/>
      <c r="DB172" s="318"/>
      <c r="DC172" s="318"/>
      <c r="DD172" s="318"/>
      <c r="DE172" s="318"/>
    </row>
    <row r="173" spans="1:109">
      <c r="A173" s="318"/>
      <c r="B173" s="318"/>
      <c r="C173" s="318"/>
      <c r="D173" s="318"/>
      <c r="E173" s="318"/>
      <c r="F173" s="318"/>
      <c r="G173" s="318"/>
      <c r="H173" s="318"/>
      <c r="I173" s="318"/>
      <c r="J173" s="318"/>
      <c r="K173" s="318"/>
      <c r="L173" s="318"/>
      <c r="M173" s="318"/>
      <c r="N173" s="318"/>
      <c r="O173" s="318"/>
      <c r="P173" s="319"/>
      <c r="Q173" s="319"/>
      <c r="R173" s="320"/>
      <c r="S173" s="318"/>
      <c r="T173" s="318"/>
      <c r="U173" s="318"/>
      <c r="V173" s="318"/>
      <c r="W173" s="318"/>
      <c r="X173" s="318"/>
      <c r="Y173" s="318"/>
      <c r="Z173" s="318"/>
      <c r="AA173" s="318"/>
      <c r="AB173" s="318"/>
      <c r="AC173" s="318"/>
      <c r="AD173" s="318"/>
      <c r="AE173" s="318"/>
      <c r="AF173" s="318"/>
      <c r="AG173" s="318"/>
      <c r="AH173" s="318"/>
      <c r="AI173" s="318"/>
      <c r="AJ173" s="318"/>
      <c r="AK173" s="318"/>
      <c r="AL173" s="318"/>
      <c r="AM173" s="318"/>
      <c r="AN173" s="318"/>
      <c r="AO173" s="321"/>
      <c r="AP173" s="318"/>
      <c r="AQ173" s="318"/>
      <c r="AR173" s="318"/>
      <c r="AS173" s="318"/>
      <c r="AT173" s="318"/>
      <c r="AU173" s="318"/>
      <c r="AV173" s="318"/>
      <c r="AW173" s="318"/>
      <c r="AX173" s="318"/>
      <c r="AY173" s="318"/>
      <c r="AZ173" s="318"/>
      <c r="BA173" s="318"/>
      <c r="BB173" s="318"/>
      <c r="BC173" s="318"/>
      <c r="BD173" s="318"/>
      <c r="BE173" s="318"/>
      <c r="BF173" s="318"/>
      <c r="BG173" s="318"/>
      <c r="BH173" s="318"/>
      <c r="BI173" s="318"/>
      <c r="BJ173" s="318"/>
      <c r="BK173" s="318"/>
      <c r="BL173" s="318"/>
      <c r="BM173" s="318"/>
      <c r="BN173" s="318"/>
      <c r="BO173" s="318"/>
      <c r="BP173" s="318"/>
      <c r="BQ173" s="318"/>
      <c r="BR173" s="318"/>
      <c r="BS173" s="318"/>
      <c r="BT173" s="318"/>
      <c r="BU173" s="318"/>
      <c r="BV173" s="318"/>
      <c r="BW173" s="318"/>
      <c r="BX173" s="318"/>
      <c r="BY173" s="318"/>
      <c r="BZ173" s="318"/>
      <c r="CA173" s="318"/>
      <c r="CB173" s="318"/>
      <c r="CC173" s="318"/>
      <c r="CD173" s="318"/>
      <c r="CE173" s="318"/>
      <c r="CF173" s="318"/>
      <c r="CG173" s="318"/>
      <c r="CH173" s="318"/>
      <c r="CI173" s="318"/>
      <c r="CJ173" s="318"/>
      <c r="CK173" s="318"/>
      <c r="CL173" s="318"/>
      <c r="CM173" s="318"/>
      <c r="CN173" s="318"/>
      <c r="CO173" s="318"/>
      <c r="CP173" s="318"/>
      <c r="CQ173" s="318"/>
      <c r="CR173" s="318"/>
      <c r="CS173" s="318"/>
      <c r="CT173" s="318"/>
      <c r="CU173" s="318"/>
      <c r="CV173" s="318"/>
      <c r="CW173" s="318"/>
      <c r="CX173" s="318"/>
      <c r="CY173" s="318"/>
      <c r="CZ173" s="318"/>
      <c r="DA173" s="318"/>
      <c r="DB173" s="318"/>
      <c r="DC173" s="318"/>
      <c r="DD173" s="318"/>
      <c r="DE173" s="318"/>
    </row>
    <row r="174" spans="1:109">
      <c r="A174" s="318"/>
      <c r="B174" s="318"/>
      <c r="C174" s="318"/>
      <c r="D174" s="318"/>
      <c r="E174" s="318"/>
      <c r="F174" s="318"/>
      <c r="G174" s="318"/>
      <c r="H174" s="318"/>
      <c r="I174" s="318"/>
      <c r="J174" s="318"/>
      <c r="K174" s="318"/>
      <c r="L174" s="318"/>
      <c r="M174" s="318"/>
      <c r="N174" s="318"/>
      <c r="O174" s="318"/>
      <c r="P174" s="319"/>
      <c r="Q174" s="319"/>
      <c r="R174" s="320"/>
      <c r="S174" s="318"/>
      <c r="T174" s="318"/>
      <c r="U174" s="318"/>
      <c r="V174" s="318"/>
      <c r="W174" s="318"/>
      <c r="X174" s="318"/>
      <c r="Y174" s="318"/>
      <c r="Z174" s="318"/>
      <c r="AA174" s="318"/>
      <c r="AB174" s="318"/>
      <c r="AC174" s="318"/>
      <c r="AD174" s="318"/>
      <c r="AE174" s="318"/>
      <c r="AF174" s="318"/>
      <c r="AG174" s="318"/>
      <c r="AH174" s="318"/>
      <c r="AI174" s="318"/>
      <c r="AJ174" s="318"/>
      <c r="AK174" s="318"/>
      <c r="AL174" s="318"/>
      <c r="AM174" s="318"/>
      <c r="AN174" s="318"/>
      <c r="AO174" s="321"/>
      <c r="AP174" s="318"/>
      <c r="AQ174" s="318"/>
      <c r="AR174" s="318"/>
      <c r="AS174" s="318"/>
      <c r="AT174" s="318"/>
      <c r="AU174" s="318"/>
      <c r="AV174" s="318"/>
      <c r="AW174" s="318"/>
      <c r="AX174" s="318"/>
      <c r="AY174" s="318"/>
      <c r="AZ174" s="318"/>
      <c r="BA174" s="318"/>
      <c r="BB174" s="318"/>
      <c r="BC174" s="318"/>
      <c r="BD174" s="318"/>
      <c r="BE174" s="318"/>
      <c r="BF174" s="318"/>
      <c r="BG174" s="318"/>
      <c r="BH174" s="318"/>
      <c r="BI174" s="318"/>
      <c r="BJ174" s="318"/>
      <c r="BK174" s="318"/>
      <c r="BL174" s="318"/>
      <c r="BM174" s="318"/>
      <c r="BN174" s="318"/>
      <c r="BO174" s="318"/>
      <c r="BP174" s="318"/>
      <c r="BQ174" s="318"/>
      <c r="BR174" s="318"/>
      <c r="BS174" s="318"/>
      <c r="BT174" s="318"/>
      <c r="BU174" s="318"/>
      <c r="BV174" s="318"/>
      <c r="BW174" s="318"/>
      <c r="BX174" s="318"/>
      <c r="BY174" s="318"/>
      <c r="BZ174" s="318"/>
      <c r="CA174" s="318"/>
      <c r="CB174" s="318"/>
      <c r="CC174" s="318"/>
      <c r="CD174" s="318"/>
      <c r="CE174" s="318"/>
      <c r="CF174" s="318"/>
      <c r="CG174" s="318"/>
      <c r="CH174" s="318"/>
      <c r="CI174" s="318"/>
      <c r="CJ174" s="318"/>
      <c r="CK174" s="318"/>
      <c r="CL174" s="318"/>
      <c r="CM174" s="318"/>
      <c r="CN174" s="318"/>
      <c r="CO174" s="318"/>
      <c r="CP174" s="318"/>
      <c r="CQ174" s="318"/>
      <c r="CR174" s="318"/>
      <c r="CS174" s="318"/>
      <c r="CT174" s="318"/>
      <c r="CU174" s="318"/>
      <c r="CV174" s="318"/>
      <c r="CW174" s="318"/>
      <c r="CX174" s="318"/>
      <c r="CY174" s="318"/>
      <c r="CZ174" s="318"/>
      <c r="DA174" s="318"/>
      <c r="DB174" s="318"/>
      <c r="DC174" s="318"/>
      <c r="DD174" s="318"/>
      <c r="DE174" s="318"/>
    </row>
    <row r="175" spans="1:109">
      <c r="A175" s="318"/>
      <c r="B175" s="318"/>
      <c r="C175" s="318"/>
      <c r="D175" s="318"/>
      <c r="E175" s="318"/>
      <c r="F175" s="318"/>
      <c r="G175" s="318"/>
      <c r="H175" s="318"/>
      <c r="I175" s="318"/>
      <c r="J175" s="318"/>
      <c r="K175" s="318"/>
      <c r="L175" s="318"/>
      <c r="M175" s="318"/>
      <c r="N175" s="318"/>
      <c r="O175" s="318"/>
      <c r="P175" s="319"/>
      <c r="Q175" s="319"/>
      <c r="R175" s="320"/>
      <c r="S175" s="318"/>
      <c r="T175" s="318"/>
      <c r="U175" s="318"/>
      <c r="V175" s="318"/>
      <c r="W175" s="318"/>
      <c r="X175" s="318"/>
      <c r="Y175" s="318"/>
      <c r="Z175" s="318"/>
      <c r="AA175" s="318"/>
      <c r="AB175" s="318"/>
      <c r="AC175" s="318"/>
      <c r="AD175" s="318"/>
      <c r="AE175" s="318"/>
      <c r="AF175" s="318"/>
      <c r="AG175" s="318"/>
      <c r="AH175" s="318"/>
      <c r="AI175" s="318"/>
      <c r="AJ175" s="318"/>
      <c r="AK175" s="318"/>
      <c r="AL175" s="318"/>
      <c r="AM175" s="318"/>
      <c r="AN175" s="318"/>
      <c r="AO175" s="321"/>
      <c r="AP175" s="318"/>
      <c r="AQ175" s="318"/>
      <c r="AR175" s="318"/>
      <c r="AS175" s="318"/>
      <c r="AT175" s="318"/>
      <c r="AU175" s="318"/>
      <c r="AV175" s="318"/>
      <c r="AW175" s="318"/>
      <c r="AX175" s="318"/>
      <c r="AY175" s="318"/>
      <c r="AZ175" s="318"/>
      <c r="BA175" s="318"/>
      <c r="BB175" s="318"/>
      <c r="BC175" s="318"/>
      <c r="BD175" s="318"/>
      <c r="BE175" s="318"/>
      <c r="BF175" s="318"/>
      <c r="BG175" s="318"/>
      <c r="BH175" s="318"/>
      <c r="BI175" s="318"/>
      <c r="BJ175" s="318"/>
      <c r="BK175" s="318"/>
      <c r="BL175" s="318"/>
      <c r="BM175" s="318"/>
      <c r="BN175" s="318"/>
      <c r="BO175" s="318"/>
      <c r="BP175" s="318"/>
      <c r="BQ175" s="318"/>
      <c r="BR175" s="318"/>
      <c r="BS175" s="318"/>
      <c r="BT175" s="318"/>
      <c r="BU175" s="318"/>
      <c r="BV175" s="318"/>
      <c r="BW175" s="318"/>
      <c r="BX175" s="318"/>
      <c r="BY175" s="318"/>
      <c r="BZ175" s="318"/>
      <c r="CA175" s="318"/>
      <c r="CB175" s="318"/>
      <c r="CC175" s="318"/>
      <c r="CD175" s="318"/>
      <c r="CE175" s="318"/>
      <c r="CF175" s="318"/>
      <c r="CG175" s="318"/>
      <c r="CH175" s="318"/>
      <c r="CI175" s="318"/>
      <c r="CJ175" s="318"/>
      <c r="CK175" s="318"/>
      <c r="CL175" s="318"/>
      <c r="CM175" s="318"/>
      <c r="CN175" s="318"/>
      <c r="CO175" s="318"/>
      <c r="CP175" s="318"/>
      <c r="CQ175" s="318"/>
      <c r="CR175" s="318"/>
      <c r="CS175" s="318"/>
      <c r="CT175" s="318"/>
      <c r="CU175" s="318"/>
      <c r="CV175" s="318"/>
      <c r="CW175" s="318"/>
      <c r="CX175" s="318"/>
      <c r="CY175" s="318"/>
      <c r="CZ175" s="318"/>
      <c r="DA175" s="318"/>
      <c r="DB175" s="318"/>
      <c r="DC175" s="318"/>
      <c r="DD175" s="318"/>
      <c r="DE175" s="318"/>
    </row>
    <row r="176" spans="1:109">
      <c r="A176" s="318"/>
      <c r="B176" s="318"/>
      <c r="C176" s="318"/>
      <c r="D176" s="318"/>
      <c r="E176" s="318"/>
      <c r="F176" s="318"/>
      <c r="G176" s="318"/>
      <c r="H176" s="318"/>
      <c r="I176" s="318"/>
      <c r="J176" s="318"/>
      <c r="K176" s="318"/>
      <c r="L176" s="318"/>
      <c r="M176" s="318"/>
      <c r="N176" s="318"/>
      <c r="O176" s="318"/>
      <c r="P176" s="319"/>
      <c r="Q176" s="319"/>
      <c r="R176" s="320"/>
      <c r="S176" s="318"/>
      <c r="T176" s="318"/>
      <c r="U176" s="318"/>
      <c r="V176" s="318"/>
      <c r="W176" s="318"/>
      <c r="X176" s="318"/>
      <c r="Y176" s="318"/>
      <c r="Z176" s="318"/>
      <c r="AA176" s="318"/>
      <c r="AB176" s="318"/>
      <c r="AC176" s="318"/>
      <c r="AD176" s="318"/>
      <c r="AE176" s="318"/>
      <c r="AF176" s="318"/>
      <c r="AG176" s="318"/>
      <c r="AH176" s="318"/>
      <c r="AI176" s="318"/>
      <c r="AJ176" s="318"/>
      <c r="AK176" s="318"/>
      <c r="AL176" s="318"/>
      <c r="AM176" s="318"/>
      <c r="AN176" s="318"/>
      <c r="AO176" s="321"/>
      <c r="AP176" s="318"/>
      <c r="AQ176" s="318"/>
      <c r="AR176" s="318"/>
      <c r="AS176" s="318"/>
      <c r="AT176" s="318"/>
      <c r="AU176" s="318"/>
      <c r="AV176" s="318"/>
      <c r="AW176" s="318"/>
      <c r="AX176" s="318"/>
      <c r="AY176" s="318"/>
      <c r="AZ176" s="318"/>
      <c r="BA176" s="318"/>
      <c r="BB176" s="318"/>
      <c r="BC176" s="318"/>
      <c r="BD176" s="318"/>
      <c r="BE176" s="318"/>
      <c r="BF176" s="318"/>
      <c r="BG176" s="318"/>
      <c r="BH176" s="318"/>
      <c r="BI176" s="318"/>
      <c r="BJ176" s="318"/>
      <c r="BK176" s="318"/>
      <c r="BL176" s="318"/>
      <c r="BM176" s="318"/>
      <c r="BN176" s="318"/>
      <c r="BO176" s="318"/>
      <c r="BP176" s="318"/>
      <c r="BQ176" s="318"/>
      <c r="BR176" s="318"/>
      <c r="BS176" s="318"/>
      <c r="BT176" s="318"/>
      <c r="BU176" s="318"/>
      <c r="BV176" s="318"/>
      <c r="BW176" s="318"/>
      <c r="BX176" s="318"/>
      <c r="BY176" s="318"/>
      <c r="BZ176" s="318"/>
      <c r="CA176" s="318"/>
      <c r="CB176" s="318"/>
      <c r="CC176" s="318"/>
      <c r="CD176" s="318"/>
      <c r="CE176" s="318"/>
      <c r="CF176" s="318"/>
      <c r="CG176" s="318"/>
      <c r="CH176" s="318"/>
      <c r="CI176" s="318"/>
      <c r="CJ176" s="318"/>
      <c r="CK176" s="318"/>
      <c r="CL176" s="318"/>
      <c r="CM176" s="318"/>
      <c r="CN176" s="318"/>
      <c r="CO176" s="318"/>
      <c r="CP176" s="318"/>
      <c r="CQ176" s="318"/>
      <c r="CR176" s="318"/>
      <c r="CS176" s="318"/>
      <c r="CT176" s="318"/>
      <c r="CU176" s="318"/>
      <c r="CV176" s="318"/>
      <c r="CW176" s="318"/>
      <c r="CX176" s="318"/>
      <c r="CY176" s="318"/>
      <c r="CZ176" s="318"/>
      <c r="DA176" s="318"/>
      <c r="DB176" s="318"/>
      <c r="DC176" s="318"/>
      <c r="DD176" s="318"/>
      <c r="DE176" s="318"/>
    </row>
    <row r="177" spans="1:109">
      <c r="A177" s="318"/>
      <c r="B177" s="318"/>
      <c r="C177" s="318"/>
      <c r="D177" s="318"/>
      <c r="E177" s="318"/>
      <c r="F177" s="318"/>
      <c r="G177" s="318"/>
      <c r="H177" s="318"/>
      <c r="I177" s="318"/>
      <c r="J177" s="318"/>
      <c r="K177" s="318"/>
      <c r="L177" s="318"/>
      <c r="M177" s="318"/>
      <c r="N177" s="318"/>
      <c r="O177" s="318"/>
      <c r="P177" s="319"/>
      <c r="Q177" s="319"/>
      <c r="R177" s="320"/>
      <c r="S177" s="318"/>
      <c r="T177" s="318"/>
      <c r="U177" s="318"/>
      <c r="V177" s="318"/>
      <c r="W177" s="318"/>
      <c r="X177" s="318"/>
      <c r="Y177" s="318"/>
      <c r="Z177" s="318"/>
      <c r="AA177" s="318"/>
      <c r="AB177" s="318"/>
      <c r="AC177" s="318"/>
      <c r="AD177" s="318"/>
      <c r="AE177" s="318"/>
      <c r="AF177" s="318"/>
      <c r="AG177" s="318"/>
      <c r="AH177" s="318"/>
      <c r="AI177" s="318"/>
      <c r="AJ177" s="318"/>
      <c r="AK177" s="318"/>
      <c r="AL177" s="318"/>
      <c r="AM177" s="318"/>
      <c r="AN177" s="318"/>
      <c r="AO177" s="321"/>
      <c r="AP177" s="318"/>
      <c r="AQ177" s="318"/>
      <c r="AR177" s="318"/>
      <c r="AS177" s="318"/>
      <c r="AT177" s="318"/>
      <c r="AU177" s="318"/>
      <c r="AV177" s="318"/>
      <c r="AW177" s="318"/>
      <c r="AX177" s="318"/>
      <c r="AY177" s="318"/>
      <c r="AZ177" s="318"/>
      <c r="BA177" s="318"/>
      <c r="BB177" s="318"/>
      <c r="BC177" s="318"/>
      <c r="BD177" s="318"/>
      <c r="BE177" s="318"/>
      <c r="BF177" s="318"/>
      <c r="BG177" s="318"/>
      <c r="BH177" s="318"/>
      <c r="BI177" s="318"/>
      <c r="BJ177" s="318"/>
      <c r="BK177" s="318"/>
      <c r="BL177" s="318"/>
      <c r="BM177" s="318"/>
      <c r="BN177" s="318"/>
      <c r="BO177" s="318"/>
      <c r="BP177" s="318"/>
      <c r="BQ177" s="318"/>
      <c r="BR177" s="318"/>
      <c r="BS177" s="318"/>
      <c r="BT177" s="318"/>
      <c r="BU177" s="318"/>
      <c r="BV177" s="318"/>
      <c r="BW177" s="318"/>
      <c r="BX177" s="318"/>
      <c r="BY177" s="318"/>
      <c r="BZ177" s="318"/>
      <c r="CA177" s="318"/>
      <c r="CB177" s="318"/>
      <c r="CC177" s="318"/>
      <c r="CD177" s="318"/>
      <c r="CE177" s="318"/>
      <c r="CF177" s="318"/>
      <c r="CG177" s="318"/>
      <c r="CH177" s="318"/>
      <c r="CI177" s="318"/>
      <c r="CJ177" s="318"/>
      <c r="CK177" s="318"/>
      <c r="CL177" s="318"/>
      <c r="CM177" s="318"/>
      <c r="CN177" s="318"/>
      <c r="CO177" s="318"/>
      <c r="CP177" s="318"/>
      <c r="CQ177" s="318"/>
      <c r="CR177" s="318"/>
      <c r="CS177" s="318"/>
      <c r="CT177" s="318"/>
      <c r="CU177" s="318"/>
      <c r="CV177" s="318"/>
      <c r="CW177" s="318"/>
      <c r="CX177" s="318"/>
      <c r="CY177" s="318"/>
      <c r="CZ177" s="318"/>
      <c r="DA177" s="318"/>
      <c r="DB177" s="318"/>
      <c r="DC177" s="318"/>
      <c r="DD177" s="318"/>
      <c r="DE177" s="318"/>
    </row>
    <row r="178" spans="1:109">
      <c r="A178" s="318"/>
      <c r="B178" s="318"/>
      <c r="C178" s="318"/>
      <c r="D178" s="318"/>
      <c r="E178" s="318"/>
      <c r="F178" s="318"/>
      <c r="G178" s="318"/>
      <c r="H178" s="318"/>
      <c r="I178" s="318"/>
      <c r="J178" s="318"/>
      <c r="K178" s="318"/>
      <c r="L178" s="318"/>
      <c r="M178" s="318"/>
      <c r="N178" s="318"/>
      <c r="O178" s="318"/>
      <c r="P178" s="319"/>
      <c r="Q178" s="319"/>
      <c r="R178" s="320"/>
      <c r="S178" s="318"/>
      <c r="T178" s="318"/>
      <c r="U178" s="318"/>
      <c r="V178" s="318"/>
      <c r="W178" s="318"/>
      <c r="X178" s="318"/>
      <c r="Y178" s="318"/>
      <c r="Z178" s="318"/>
      <c r="AA178" s="318"/>
      <c r="AB178" s="318"/>
      <c r="AC178" s="318"/>
      <c r="AD178" s="318"/>
      <c r="AE178" s="318"/>
      <c r="AF178" s="318"/>
      <c r="AG178" s="318"/>
      <c r="AH178" s="318"/>
      <c r="AI178" s="318"/>
      <c r="AJ178" s="318"/>
      <c r="AK178" s="318"/>
      <c r="AL178" s="318"/>
      <c r="AM178" s="318"/>
      <c r="AN178" s="318"/>
      <c r="AO178" s="321"/>
      <c r="AP178" s="318"/>
      <c r="AQ178" s="318"/>
      <c r="AR178" s="318"/>
      <c r="AS178" s="318"/>
      <c r="AT178" s="318"/>
      <c r="AU178" s="318"/>
      <c r="AV178" s="318"/>
      <c r="AW178" s="318"/>
      <c r="AX178" s="318"/>
      <c r="AY178" s="318"/>
      <c r="AZ178" s="318"/>
      <c r="BA178" s="318"/>
      <c r="BB178" s="318"/>
      <c r="BC178" s="318"/>
      <c r="BD178" s="318"/>
      <c r="BE178" s="318"/>
      <c r="BF178" s="318"/>
      <c r="BG178" s="318"/>
      <c r="BH178" s="318"/>
      <c r="BI178" s="318"/>
      <c r="BJ178" s="318"/>
      <c r="BK178" s="318"/>
      <c r="BL178" s="318"/>
      <c r="BM178" s="318"/>
      <c r="BN178" s="318"/>
      <c r="BO178" s="318"/>
      <c r="BP178" s="318"/>
      <c r="BQ178" s="318"/>
      <c r="BR178" s="318"/>
      <c r="BS178" s="318"/>
      <c r="BT178" s="318"/>
      <c r="BU178" s="318"/>
      <c r="BV178" s="318"/>
      <c r="BW178" s="318"/>
      <c r="BX178" s="318"/>
      <c r="BY178" s="318"/>
      <c r="BZ178" s="318"/>
      <c r="CA178" s="318"/>
      <c r="CB178" s="318"/>
      <c r="CC178" s="318"/>
      <c r="CD178" s="318"/>
      <c r="CE178" s="318"/>
      <c r="CF178" s="318"/>
      <c r="CG178" s="318"/>
      <c r="CH178" s="318"/>
      <c r="CI178" s="318"/>
      <c r="CJ178" s="318"/>
      <c r="CK178" s="318"/>
      <c r="CL178" s="318"/>
      <c r="CM178" s="318"/>
      <c r="CN178" s="318"/>
      <c r="CO178" s="318"/>
      <c r="CP178" s="318"/>
      <c r="CQ178" s="318"/>
      <c r="CR178" s="318"/>
      <c r="CS178" s="318"/>
      <c r="CT178" s="318"/>
      <c r="CU178" s="318"/>
      <c r="CV178" s="318"/>
      <c r="CW178" s="318"/>
      <c r="CX178" s="318"/>
      <c r="CY178" s="318"/>
      <c r="CZ178" s="318"/>
      <c r="DA178" s="318"/>
      <c r="DB178" s="318"/>
      <c r="DC178" s="318"/>
      <c r="DD178" s="318"/>
      <c r="DE178" s="318"/>
    </row>
    <row r="179" spans="1:109">
      <c r="A179" s="318"/>
      <c r="B179" s="318"/>
      <c r="C179" s="318"/>
      <c r="D179" s="318"/>
      <c r="E179" s="318"/>
      <c r="F179" s="318"/>
      <c r="G179" s="318"/>
      <c r="H179" s="318"/>
      <c r="I179" s="318"/>
      <c r="J179" s="318"/>
      <c r="K179" s="318"/>
      <c r="L179" s="318"/>
      <c r="M179" s="318"/>
      <c r="N179" s="318"/>
      <c r="O179" s="318"/>
      <c r="P179" s="319"/>
      <c r="Q179" s="319"/>
      <c r="R179" s="320"/>
      <c r="S179" s="318"/>
      <c r="T179" s="318"/>
      <c r="U179" s="318"/>
      <c r="V179" s="318"/>
      <c r="W179" s="318"/>
      <c r="X179" s="318"/>
      <c r="Y179" s="318"/>
      <c r="Z179" s="318"/>
      <c r="AA179" s="318"/>
      <c r="AB179" s="318"/>
      <c r="AC179" s="318"/>
      <c r="AD179" s="318"/>
      <c r="AE179" s="318"/>
      <c r="AF179" s="318"/>
      <c r="AG179" s="318"/>
      <c r="AH179" s="318"/>
      <c r="AI179" s="318"/>
      <c r="AJ179" s="318"/>
      <c r="AK179" s="318"/>
      <c r="AL179" s="318"/>
      <c r="AM179" s="318"/>
      <c r="AN179" s="318"/>
      <c r="AO179" s="321"/>
      <c r="AP179" s="318"/>
      <c r="AQ179" s="318"/>
      <c r="AR179" s="318"/>
      <c r="AS179" s="318"/>
      <c r="AT179" s="318"/>
      <c r="AU179" s="318"/>
      <c r="AV179" s="318"/>
      <c r="AW179" s="318"/>
      <c r="AX179" s="318"/>
      <c r="AY179" s="318"/>
      <c r="AZ179" s="318"/>
      <c r="BA179" s="318"/>
      <c r="BB179" s="318"/>
      <c r="BC179" s="318"/>
      <c r="BD179" s="318"/>
      <c r="BE179" s="318"/>
      <c r="BF179" s="318"/>
      <c r="BG179" s="318"/>
      <c r="BH179" s="318"/>
      <c r="BI179" s="318"/>
      <c r="BJ179" s="318"/>
      <c r="BK179" s="318"/>
      <c r="BL179" s="318"/>
      <c r="BM179" s="318"/>
      <c r="BN179" s="318"/>
      <c r="BO179" s="318"/>
      <c r="BP179" s="318"/>
      <c r="BQ179" s="318"/>
      <c r="BR179" s="318"/>
      <c r="BS179" s="318"/>
      <c r="BT179" s="318"/>
      <c r="BU179" s="318"/>
      <c r="BV179" s="318"/>
      <c r="BW179" s="318"/>
      <c r="BX179" s="318"/>
      <c r="BY179" s="318"/>
      <c r="BZ179" s="318"/>
      <c r="CA179" s="318"/>
      <c r="CB179" s="318"/>
      <c r="CC179" s="318"/>
      <c r="CD179" s="318"/>
      <c r="CE179" s="318"/>
      <c r="CF179" s="318"/>
      <c r="CG179" s="318"/>
      <c r="CH179" s="318"/>
      <c r="CI179" s="318"/>
      <c r="CJ179" s="318"/>
      <c r="CK179" s="318"/>
      <c r="CL179" s="318"/>
      <c r="CM179" s="318"/>
      <c r="CN179" s="318"/>
      <c r="CO179" s="318"/>
      <c r="CP179" s="318"/>
      <c r="CQ179" s="318"/>
      <c r="CR179" s="318"/>
      <c r="CS179" s="318"/>
      <c r="CT179" s="318"/>
      <c r="CU179" s="318"/>
      <c r="CV179" s="318"/>
      <c r="CW179" s="318"/>
      <c r="CX179" s="318"/>
      <c r="CY179" s="318"/>
      <c r="CZ179" s="318"/>
      <c r="DA179" s="318"/>
      <c r="DB179" s="318"/>
      <c r="DC179" s="318"/>
      <c r="DD179" s="318"/>
      <c r="DE179" s="318"/>
    </row>
    <row r="180" spans="1:109">
      <c r="A180" s="318"/>
      <c r="B180" s="318"/>
      <c r="C180" s="318"/>
      <c r="D180" s="318"/>
      <c r="E180" s="318"/>
      <c r="F180" s="318"/>
      <c r="G180" s="318"/>
      <c r="H180" s="318"/>
      <c r="I180" s="318"/>
      <c r="J180" s="318"/>
      <c r="K180" s="318"/>
      <c r="L180" s="318"/>
      <c r="M180" s="318"/>
      <c r="N180" s="318"/>
      <c r="O180" s="318"/>
      <c r="P180" s="319"/>
      <c r="Q180" s="319"/>
      <c r="R180" s="320"/>
      <c r="S180" s="318"/>
      <c r="T180" s="318"/>
      <c r="U180" s="318"/>
      <c r="V180" s="318"/>
      <c r="W180" s="318"/>
      <c r="X180" s="318"/>
      <c r="Y180" s="318"/>
      <c r="Z180" s="318"/>
      <c r="AA180" s="318"/>
      <c r="AB180" s="318"/>
      <c r="AC180" s="318"/>
      <c r="AD180" s="318"/>
      <c r="AE180" s="318"/>
      <c r="AF180" s="318"/>
      <c r="AG180" s="318"/>
      <c r="AH180" s="318"/>
      <c r="AI180" s="318"/>
      <c r="AJ180" s="318"/>
      <c r="AK180" s="318"/>
      <c r="AL180" s="318"/>
      <c r="AM180" s="318"/>
      <c r="AN180" s="318"/>
      <c r="AO180" s="321"/>
      <c r="AP180" s="318"/>
      <c r="AQ180" s="318"/>
      <c r="AR180" s="318"/>
      <c r="AS180" s="318"/>
      <c r="AT180" s="318"/>
      <c r="AU180" s="318"/>
      <c r="AV180" s="318"/>
      <c r="AW180" s="318"/>
      <c r="AX180" s="318"/>
      <c r="AY180" s="318"/>
      <c r="AZ180" s="318"/>
      <c r="BA180" s="318"/>
      <c r="BB180" s="318"/>
      <c r="BC180" s="318"/>
      <c r="BD180" s="318"/>
      <c r="BE180" s="318"/>
      <c r="BF180" s="318"/>
      <c r="BG180" s="318"/>
      <c r="BH180" s="318"/>
      <c r="BI180" s="318"/>
      <c r="BJ180" s="318"/>
      <c r="BK180" s="318"/>
      <c r="BL180" s="318"/>
      <c r="BM180" s="318"/>
      <c r="BN180" s="318"/>
      <c r="BO180" s="318"/>
      <c r="BP180" s="318"/>
      <c r="BQ180" s="318"/>
      <c r="BR180" s="318"/>
      <c r="BS180" s="318"/>
      <c r="BT180" s="318"/>
      <c r="BU180" s="318"/>
      <c r="BV180" s="318"/>
      <c r="BW180" s="318"/>
      <c r="BX180" s="318"/>
      <c r="BY180" s="318"/>
      <c r="BZ180" s="318"/>
      <c r="CA180" s="318"/>
      <c r="CB180" s="318"/>
      <c r="CC180" s="318"/>
      <c r="CD180" s="318"/>
      <c r="CE180" s="318"/>
      <c r="CF180" s="318"/>
      <c r="CG180" s="318"/>
      <c r="CH180" s="318"/>
      <c r="CI180" s="318"/>
      <c r="CJ180" s="318"/>
      <c r="CK180" s="318"/>
      <c r="CL180" s="318"/>
      <c r="CM180" s="318"/>
      <c r="CN180" s="318"/>
      <c r="CO180" s="318"/>
      <c r="CP180" s="318"/>
      <c r="CQ180" s="318"/>
      <c r="CR180" s="318"/>
      <c r="CS180" s="318"/>
      <c r="CT180" s="318"/>
      <c r="CU180" s="318"/>
      <c r="CV180" s="318"/>
      <c r="CW180" s="318"/>
      <c r="CX180" s="318"/>
      <c r="CY180" s="318"/>
      <c r="CZ180" s="318"/>
      <c r="DA180" s="318"/>
      <c r="DB180" s="318"/>
      <c r="DC180" s="318"/>
      <c r="DD180" s="318"/>
      <c r="DE180" s="318"/>
    </row>
    <row r="181" spans="1:109">
      <c r="A181" s="318"/>
      <c r="B181" s="318"/>
      <c r="C181" s="318"/>
      <c r="D181" s="318"/>
      <c r="E181" s="318"/>
      <c r="F181" s="318"/>
      <c r="G181" s="318"/>
      <c r="H181" s="318"/>
      <c r="I181" s="318"/>
      <c r="J181" s="318"/>
      <c r="K181" s="318"/>
      <c r="L181" s="318"/>
      <c r="M181" s="318"/>
      <c r="N181" s="318"/>
      <c r="O181" s="318"/>
      <c r="P181" s="319"/>
      <c r="Q181" s="319"/>
      <c r="R181" s="320"/>
      <c r="S181" s="318"/>
      <c r="T181" s="318"/>
      <c r="U181" s="318"/>
      <c r="V181" s="318"/>
      <c r="W181" s="318"/>
      <c r="X181" s="318"/>
      <c r="Y181" s="318"/>
      <c r="Z181" s="318"/>
      <c r="AA181" s="318"/>
      <c r="AB181" s="318"/>
      <c r="AC181" s="318"/>
      <c r="AD181" s="318"/>
      <c r="AE181" s="318"/>
      <c r="AF181" s="318"/>
      <c r="AG181" s="318"/>
      <c r="AH181" s="318"/>
      <c r="AI181" s="318"/>
      <c r="AJ181" s="318"/>
      <c r="AK181" s="318"/>
      <c r="AL181" s="318"/>
      <c r="AM181" s="318"/>
      <c r="AN181" s="318"/>
      <c r="AO181" s="321"/>
      <c r="AP181" s="318"/>
      <c r="AQ181" s="318"/>
      <c r="AR181" s="318"/>
      <c r="AS181" s="318"/>
      <c r="AT181" s="318"/>
      <c r="AU181" s="318"/>
      <c r="AV181" s="318"/>
      <c r="AW181" s="318"/>
      <c r="AX181" s="318"/>
      <c r="AY181" s="318"/>
      <c r="AZ181" s="318"/>
      <c r="BA181" s="318"/>
      <c r="BB181" s="318"/>
      <c r="BC181" s="318"/>
      <c r="BD181" s="318"/>
      <c r="BE181" s="318"/>
      <c r="BF181" s="318"/>
      <c r="BG181" s="318"/>
      <c r="BH181" s="318"/>
      <c r="BI181" s="318"/>
      <c r="BJ181" s="318"/>
      <c r="BK181" s="318"/>
      <c r="BL181" s="318"/>
      <c r="BM181" s="318"/>
      <c r="BN181" s="318"/>
      <c r="BO181" s="318"/>
      <c r="BP181" s="318"/>
      <c r="BQ181" s="318"/>
      <c r="BR181" s="318"/>
      <c r="BS181" s="318"/>
      <c r="BT181" s="318"/>
      <c r="BU181" s="318"/>
      <c r="BV181" s="318"/>
      <c r="BW181" s="318"/>
      <c r="BX181" s="318"/>
      <c r="BY181" s="318"/>
      <c r="BZ181" s="318"/>
      <c r="CA181" s="318"/>
      <c r="CB181" s="318"/>
      <c r="CC181" s="318"/>
      <c r="CD181" s="318"/>
      <c r="CE181" s="318"/>
      <c r="CF181" s="318"/>
      <c r="CG181" s="318"/>
      <c r="CH181" s="318"/>
      <c r="CI181" s="318"/>
      <c r="CJ181" s="318"/>
      <c r="CK181" s="318"/>
      <c r="CL181" s="318"/>
      <c r="CM181" s="318"/>
      <c r="CN181" s="318"/>
      <c r="CO181" s="318"/>
      <c r="CP181" s="318"/>
      <c r="CQ181" s="318"/>
      <c r="CR181" s="318"/>
      <c r="CS181" s="318"/>
      <c r="CT181" s="318"/>
      <c r="CU181" s="318"/>
      <c r="CV181" s="318"/>
      <c r="CW181" s="318"/>
      <c r="CX181" s="318"/>
      <c r="CY181" s="318"/>
      <c r="CZ181" s="318"/>
      <c r="DA181" s="318"/>
      <c r="DB181" s="318"/>
      <c r="DC181" s="318"/>
      <c r="DD181" s="318"/>
      <c r="DE181" s="318"/>
    </row>
    <row r="182" spans="1:109">
      <c r="A182" s="318"/>
      <c r="B182" s="318"/>
      <c r="C182" s="318"/>
      <c r="D182" s="318"/>
      <c r="E182" s="318"/>
      <c r="F182" s="318"/>
      <c r="G182" s="318"/>
      <c r="H182" s="318"/>
      <c r="I182" s="318"/>
      <c r="J182" s="318"/>
      <c r="K182" s="318"/>
      <c r="L182" s="318"/>
      <c r="M182" s="318"/>
      <c r="N182" s="318"/>
      <c r="O182" s="318"/>
      <c r="P182" s="319"/>
      <c r="Q182" s="319"/>
      <c r="R182" s="320"/>
      <c r="S182" s="318"/>
      <c r="T182" s="318"/>
      <c r="U182" s="318"/>
      <c r="V182" s="318"/>
      <c r="W182" s="318"/>
      <c r="X182" s="318"/>
      <c r="Y182" s="318"/>
      <c r="Z182" s="318"/>
      <c r="AA182" s="318"/>
      <c r="AB182" s="318"/>
      <c r="AC182" s="318"/>
      <c r="AD182" s="318"/>
      <c r="AE182" s="318"/>
      <c r="AF182" s="318"/>
      <c r="AG182" s="318"/>
      <c r="AH182" s="318"/>
      <c r="AI182" s="318"/>
      <c r="AJ182" s="318"/>
      <c r="AK182" s="318"/>
      <c r="AL182" s="318"/>
      <c r="AM182" s="318"/>
      <c r="AN182" s="318"/>
      <c r="AO182" s="321"/>
      <c r="AP182" s="318"/>
      <c r="AQ182" s="318"/>
      <c r="AR182" s="318"/>
      <c r="AS182" s="318"/>
      <c r="AT182" s="318"/>
      <c r="AU182" s="318"/>
      <c r="AV182" s="318"/>
      <c r="AW182" s="318"/>
      <c r="AX182" s="318"/>
      <c r="AY182" s="318"/>
      <c r="AZ182" s="318"/>
      <c r="BA182" s="318"/>
      <c r="BB182" s="318"/>
      <c r="BC182" s="318"/>
      <c r="BD182" s="318"/>
      <c r="BE182" s="318"/>
      <c r="BF182" s="318"/>
      <c r="BG182" s="318"/>
      <c r="BH182" s="318"/>
      <c r="BI182" s="318"/>
      <c r="BJ182" s="318"/>
      <c r="BK182" s="318"/>
      <c r="BL182" s="318"/>
      <c r="BM182" s="318"/>
      <c r="BN182" s="318"/>
      <c r="BO182" s="318"/>
      <c r="BP182" s="318"/>
      <c r="BQ182" s="318"/>
      <c r="BR182" s="318"/>
      <c r="BS182" s="318"/>
      <c r="BT182" s="318"/>
      <c r="BU182" s="318"/>
      <c r="BV182" s="318"/>
      <c r="BW182" s="318"/>
      <c r="BX182" s="318"/>
      <c r="BY182" s="318"/>
      <c r="BZ182" s="318"/>
      <c r="CA182" s="318"/>
      <c r="CB182" s="318"/>
      <c r="CC182" s="318"/>
      <c r="CD182" s="318"/>
      <c r="CE182" s="318"/>
      <c r="CF182" s="318"/>
      <c r="CG182" s="318"/>
      <c r="CH182" s="318"/>
      <c r="CI182" s="318"/>
      <c r="CJ182" s="318"/>
      <c r="CK182" s="318"/>
      <c r="CL182" s="318"/>
      <c r="CM182" s="318"/>
      <c r="CN182" s="318"/>
      <c r="CO182" s="318"/>
      <c r="CP182" s="318"/>
      <c r="CQ182" s="318"/>
      <c r="CR182" s="318"/>
      <c r="CS182" s="318"/>
      <c r="CT182" s="318"/>
      <c r="CU182" s="318"/>
      <c r="CV182" s="318"/>
      <c r="CW182" s="318"/>
      <c r="CX182" s="318"/>
      <c r="CY182" s="318"/>
      <c r="CZ182" s="318"/>
      <c r="DA182" s="318"/>
      <c r="DB182" s="318"/>
      <c r="DC182" s="318"/>
      <c r="DD182" s="318"/>
      <c r="DE182" s="318"/>
    </row>
    <row r="183" spans="1:109">
      <c r="A183" s="318"/>
      <c r="B183" s="318"/>
      <c r="C183" s="318"/>
      <c r="D183" s="318"/>
      <c r="E183" s="318"/>
      <c r="F183" s="318"/>
      <c r="G183" s="318"/>
      <c r="H183" s="318"/>
      <c r="I183" s="318"/>
      <c r="J183" s="318"/>
      <c r="K183" s="318"/>
      <c r="L183" s="318"/>
      <c r="M183" s="318"/>
      <c r="N183" s="318"/>
      <c r="O183" s="318"/>
      <c r="P183" s="319"/>
      <c r="Q183" s="319"/>
      <c r="R183" s="320"/>
      <c r="S183" s="318"/>
      <c r="T183" s="318"/>
      <c r="U183" s="318"/>
      <c r="V183" s="318"/>
      <c r="W183" s="318"/>
      <c r="X183" s="318"/>
      <c r="Y183" s="318"/>
      <c r="Z183" s="318"/>
      <c r="AA183" s="318"/>
      <c r="AB183" s="318"/>
      <c r="AC183" s="318"/>
      <c r="AD183" s="318"/>
      <c r="AE183" s="318"/>
      <c r="AF183" s="318"/>
      <c r="AG183" s="318"/>
      <c r="AH183" s="318"/>
      <c r="AI183" s="318"/>
      <c r="AJ183" s="318"/>
      <c r="AK183" s="318"/>
      <c r="AL183" s="318"/>
      <c r="AM183" s="318"/>
      <c r="AN183" s="318"/>
      <c r="AO183" s="321"/>
      <c r="AP183" s="318"/>
      <c r="AQ183" s="318"/>
      <c r="AR183" s="318"/>
      <c r="AS183" s="318"/>
      <c r="AT183" s="318"/>
      <c r="AU183" s="318"/>
      <c r="AV183" s="318"/>
      <c r="AW183" s="318"/>
      <c r="AX183" s="318"/>
      <c r="AY183" s="318"/>
      <c r="AZ183" s="318"/>
      <c r="BA183" s="318"/>
      <c r="BB183" s="318"/>
      <c r="BC183" s="318"/>
      <c r="BD183" s="318"/>
      <c r="BE183" s="318"/>
      <c r="BF183" s="318"/>
      <c r="BG183" s="318"/>
      <c r="BH183" s="318"/>
      <c r="BI183" s="318"/>
      <c r="BJ183" s="318"/>
      <c r="BK183" s="318"/>
      <c r="BL183" s="318"/>
      <c r="BM183" s="318"/>
      <c r="BN183" s="318"/>
      <c r="BO183" s="318"/>
      <c r="BP183" s="318"/>
      <c r="BQ183" s="318"/>
      <c r="BR183" s="318"/>
      <c r="BS183" s="318"/>
      <c r="BT183" s="318"/>
      <c r="BU183" s="318"/>
      <c r="BV183" s="318"/>
      <c r="BW183" s="318"/>
      <c r="BX183" s="318"/>
      <c r="BY183" s="318"/>
      <c r="BZ183" s="318"/>
      <c r="CA183" s="318"/>
      <c r="CB183" s="318"/>
      <c r="CC183" s="318"/>
      <c r="CD183" s="318"/>
      <c r="CE183" s="318"/>
      <c r="CF183" s="318"/>
      <c r="CG183" s="318"/>
      <c r="CH183" s="318"/>
      <c r="CI183" s="318"/>
      <c r="CJ183" s="318"/>
      <c r="CK183" s="318"/>
      <c r="CL183" s="318"/>
      <c r="CM183" s="318"/>
      <c r="CN183" s="318"/>
      <c r="CO183" s="318"/>
      <c r="CP183" s="318"/>
      <c r="CQ183" s="318"/>
      <c r="CR183" s="318"/>
      <c r="CS183" s="318"/>
      <c r="CT183" s="318"/>
      <c r="CU183" s="318"/>
      <c r="CV183" s="318"/>
      <c r="CW183" s="318"/>
      <c r="CX183" s="318"/>
      <c r="CY183" s="318"/>
      <c r="CZ183" s="318"/>
      <c r="DA183" s="318"/>
      <c r="DB183" s="318"/>
      <c r="DC183" s="318"/>
      <c r="DD183" s="318"/>
      <c r="DE183" s="318"/>
    </row>
    <row r="184" spans="1:109">
      <c r="A184" s="318"/>
      <c r="B184" s="318"/>
      <c r="C184" s="318"/>
      <c r="D184" s="318"/>
      <c r="E184" s="318"/>
      <c r="F184" s="318"/>
      <c r="G184" s="318"/>
      <c r="H184" s="318"/>
      <c r="I184" s="318"/>
      <c r="J184" s="318"/>
      <c r="K184" s="318"/>
      <c r="L184" s="318"/>
      <c r="M184" s="318"/>
      <c r="N184" s="318"/>
      <c r="O184" s="318"/>
      <c r="P184" s="319"/>
      <c r="Q184" s="319"/>
      <c r="R184" s="320"/>
      <c r="S184" s="318"/>
      <c r="T184" s="318"/>
      <c r="U184" s="318"/>
      <c r="V184" s="318"/>
      <c r="W184" s="318"/>
      <c r="X184" s="318"/>
      <c r="Y184" s="318"/>
      <c r="Z184" s="318"/>
      <c r="AA184" s="318"/>
      <c r="AB184" s="318"/>
      <c r="AC184" s="318"/>
      <c r="AD184" s="318"/>
      <c r="AE184" s="318"/>
      <c r="AF184" s="318"/>
      <c r="AG184" s="318"/>
      <c r="AH184" s="318"/>
      <c r="AI184" s="318"/>
      <c r="AJ184" s="318"/>
      <c r="AK184" s="318"/>
      <c r="AL184" s="318"/>
      <c r="AM184" s="318"/>
      <c r="AN184" s="318"/>
      <c r="AO184" s="321"/>
      <c r="AP184" s="318"/>
      <c r="AQ184" s="318"/>
      <c r="AR184" s="318"/>
      <c r="AS184" s="318"/>
      <c r="AT184" s="318"/>
      <c r="AU184" s="318"/>
      <c r="AV184" s="318"/>
      <c r="AW184" s="318"/>
      <c r="AX184" s="318"/>
      <c r="AY184" s="318"/>
      <c r="AZ184" s="318"/>
      <c r="BA184" s="318"/>
      <c r="BB184" s="318"/>
      <c r="BC184" s="318"/>
      <c r="BD184" s="318"/>
      <c r="BE184" s="318"/>
      <c r="BF184" s="318"/>
      <c r="BG184" s="318"/>
      <c r="BH184" s="318"/>
      <c r="BI184" s="318"/>
      <c r="BJ184" s="318"/>
      <c r="BK184" s="318"/>
      <c r="BL184" s="318"/>
      <c r="BM184" s="318"/>
      <c r="BN184" s="318"/>
      <c r="BO184" s="318"/>
      <c r="BP184" s="318"/>
      <c r="BQ184" s="318"/>
      <c r="BR184" s="318"/>
      <c r="BS184" s="318"/>
      <c r="BT184" s="318"/>
      <c r="BU184" s="318"/>
      <c r="BV184" s="318"/>
      <c r="BW184" s="318"/>
      <c r="BX184" s="318"/>
      <c r="BY184" s="318"/>
      <c r="BZ184" s="318"/>
      <c r="CA184" s="318"/>
      <c r="CB184" s="318"/>
      <c r="CC184" s="318"/>
      <c r="CD184" s="318"/>
      <c r="CE184" s="318"/>
      <c r="CF184" s="318"/>
      <c r="CG184" s="318"/>
      <c r="CH184" s="318"/>
      <c r="CI184" s="318"/>
      <c r="CJ184" s="318"/>
      <c r="CK184" s="318"/>
      <c r="CL184" s="318"/>
      <c r="CM184" s="318"/>
      <c r="CN184" s="318"/>
      <c r="CO184" s="318"/>
      <c r="CP184" s="318"/>
      <c r="CQ184" s="318"/>
      <c r="CR184" s="318"/>
      <c r="CS184" s="318"/>
      <c r="CT184" s="318"/>
      <c r="CU184" s="318"/>
      <c r="CV184" s="318"/>
      <c r="CW184" s="318"/>
      <c r="CX184" s="318"/>
      <c r="CY184" s="318"/>
      <c r="CZ184" s="318"/>
      <c r="DA184" s="318"/>
      <c r="DB184" s="318"/>
      <c r="DC184" s="318"/>
      <c r="DD184" s="318"/>
      <c r="DE184" s="318"/>
    </row>
    <row r="185" spans="1:109">
      <c r="A185" s="318"/>
      <c r="B185" s="318"/>
      <c r="C185" s="318"/>
      <c r="D185" s="318"/>
      <c r="E185" s="318"/>
      <c r="F185" s="318"/>
      <c r="G185" s="318"/>
      <c r="H185" s="318"/>
      <c r="I185" s="318"/>
      <c r="J185" s="318"/>
      <c r="K185" s="318"/>
      <c r="L185" s="318"/>
      <c r="M185" s="318"/>
      <c r="N185" s="318"/>
      <c r="O185" s="318"/>
      <c r="P185" s="319"/>
      <c r="Q185" s="319"/>
      <c r="R185" s="320"/>
      <c r="S185" s="318"/>
      <c r="T185" s="318"/>
      <c r="U185" s="318"/>
      <c r="V185" s="318"/>
      <c r="W185" s="318"/>
      <c r="X185" s="318"/>
      <c r="Y185" s="318"/>
      <c r="Z185" s="318"/>
      <c r="AA185" s="318"/>
      <c r="AB185" s="318"/>
      <c r="AC185" s="318"/>
      <c r="AD185" s="318"/>
      <c r="AE185" s="318"/>
      <c r="AF185" s="318"/>
      <c r="AG185" s="318"/>
      <c r="AH185" s="318"/>
      <c r="AI185" s="318"/>
      <c r="AJ185" s="318"/>
      <c r="AK185" s="318"/>
      <c r="AL185" s="318"/>
      <c r="AM185" s="318"/>
      <c r="AN185" s="318"/>
      <c r="AO185" s="321"/>
      <c r="AP185" s="318"/>
      <c r="AQ185" s="318"/>
      <c r="AR185" s="318"/>
      <c r="AS185" s="318"/>
      <c r="AT185" s="318"/>
      <c r="AU185" s="318"/>
      <c r="AV185" s="318"/>
      <c r="AW185" s="318"/>
      <c r="AX185" s="318"/>
      <c r="AY185" s="318"/>
      <c r="AZ185" s="318"/>
      <c r="BA185" s="318"/>
      <c r="BB185" s="318"/>
      <c r="BC185" s="318"/>
      <c r="BD185" s="318"/>
      <c r="BE185" s="318"/>
      <c r="BF185" s="318"/>
      <c r="BG185" s="318"/>
      <c r="BH185" s="318"/>
      <c r="BI185" s="318"/>
      <c r="BJ185" s="318"/>
      <c r="BK185" s="318"/>
      <c r="BL185" s="318"/>
      <c r="BM185" s="318"/>
      <c r="BN185" s="318"/>
      <c r="BO185" s="318"/>
      <c r="BP185" s="318"/>
      <c r="BQ185" s="318"/>
      <c r="BR185" s="318"/>
      <c r="BS185" s="318"/>
      <c r="BT185" s="318"/>
      <c r="BU185" s="318"/>
      <c r="BV185" s="318"/>
      <c r="BW185" s="318"/>
      <c r="BX185" s="318"/>
      <c r="BY185" s="318"/>
      <c r="BZ185" s="318"/>
      <c r="CA185" s="318"/>
      <c r="CB185" s="318"/>
      <c r="CC185" s="318"/>
      <c r="CD185" s="318"/>
      <c r="CE185" s="318"/>
      <c r="CF185" s="318"/>
      <c r="CG185" s="318"/>
      <c r="CH185" s="318"/>
      <c r="CI185" s="318"/>
      <c r="CJ185" s="318"/>
      <c r="CK185" s="318"/>
      <c r="CL185" s="318"/>
      <c r="CM185" s="318"/>
      <c r="CN185" s="318"/>
      <c r="CO185" s="318"/>
      <c r="CP185" s="318"/>
      <c r="CQ185" s="318"/>
      <c r="CR185" s="318"/>
      <c r="CS185" s="318"/>
      <c r="CT185" s="318"/>
      <c r="CU185" s="318"/>
      <c r="CV185" s="318"/>
      <c r="CW185" s="318"/>
      <c r="CX185" s="318"/>
      <c r="CY185" s="318"/>
      <c r="CZ185" s="318"/>
      <c r="DA185" s="318"/>
      <c r="DB185" s="318"/>
      <c r="DC185" s="318"/>
      <c r="DD185" s="318"/>
      <c r="DE185" s="318"/>
    </row>
    <row r="186" spans="1:109">
      <c r="A186" s="318"/>
      <c r="B186" s="318"/>
      <c r="C186" s="318"/>
      <c r="D186" s="318"/>
      <c r="E186" s="318"/>
      <c r="F186" s="318"/>
      <c r="G186" s="318"/>
      <c r="H186" s="318"/>
      <c r="I186" s="318"/>
      <c r="J186" s="318"/>
      <c r="K186" s="318"/>
      <c r="L186" s="318"/>
      <c r="M186" s="318"/>
      <c r="N186" s="318"/>
      <c r="O186" s="318"/>
      <c r="P186" s="319"/>
      <c r="Q186" s="319"/>
      <c r="R186" s="320"/>
      <c r="S186" s="318"/>
      <c r="T186" s="318"/>
      <c r="U186" s="318"/>
      <c r="V186" s="318"/>
      <c r="W186" s="318"/>
      <c r="X186" s="318"/>
      <c r="Y186" s="318"/>
      <c r="Z186" s="318"/>
      <c r="AA186" s="318"/>
      <c r="AB186" s="318"/>
      <c r="AC186" s="318"/>
      <c r="AD186" s="318"/>
      <c r="AE186" s="318"/>
      <c r="AF186" s="318"/>
      <c r="AG186" s="318"/>
      <c r="AH186" s="318"/>
      <c r="AI186" s="318"/>
      <c r="AJ186" s="318"/>
      <c r="AK186" s="318"/>
      <c r="AL186" s="318"/>
      <c r="AM186" s="318"/>
      <c r="AN186" s="318"/>
      <c r="AO186" s="321"/>
      <c r="AP186" s="318"/>
      <c r="AQ186" s="318"/>
      <c r="AR186" s="318"/>
      <c r="AS186" s="318"/>
      <c r="AT186" s="318"/>
      <c r="AU186" s="318"/>
      <c r="AV186" s="318"/>
      <c r="AW186" s="318"/>
      <c r="AX186" s="318"/>
      <c r="AY186" s="318"/>
      <c r="AZ186" s="318"/>
      <c r="BA186" s="318"/>
      <c r="BB186" s="318"/>
      <c r="BC186" s="318"/>
      <c r="BD186" s="318"/>
      <c r="BE186" s="318"/>
      <c r="BF186" s="318"/>
      <c r="BG186" s="318"/>
      <c r="BH186" s="318"/>
      <c r="BI186" s="318"/>
      <c r="BJ186" s="318"/>
      <c r="BK186" s="318"/>
      <c r="BL186" s="318"/>
      <c r="BM186" s="318"/>
      <c r="BN186" s="318"/>
      <c r="BO186" s="318"/>
      <c r="BP186" s="318"/>
      <c r="BQ186" s="318"/>
      <c r="BR186" s="318"/>
      <c r="BS186" s="318"/>
      <c r="BT186" s="318"/>
      <c r="BU186" s="318"/>
      <c r="BV186" s="318"/>
      <c r="BW186" s="318"/>
      <c r="BX186" s="318"/>
      <c r="BY186" s="318"/>
      <c r="BZ186" s="318"/>
      <c r="CA186" s="318"/>
      <c r="CB186" s="318"/>
      <c r="CC186" s="318"/>
      <c r="CD186" s="318"/>
      <c r="CE186" s="318"/>
      <c r="CF186" s="318"/>
      <c r="CG186" s="318"/>
      <c r="CH186" s="318"/>
      <c r="CI186" s="318"/>
      <c r="CJ186" s="318"/>
      <c r="CK186" s="318"/>
      <c r="CL186" s="318"/>
      <c r="CM186" s="318"/>
      <c r="CN186" s="318"/>
      <c r="CO186" s="318"/>
      <c r="CP186" s="318"/>
      <c r="CQ186" s="318"/>
      <c r="CR186" s="318"/>
      <c r="CS186" s="318"/>
      <c r="CT186" s="318"/>
      <c r="CU186" s="318"/>
      <c r="CV186" s="318"/>
      <c r="CW186" s="318"/>
      <c r="CX186" s="318"/>
      <c r="CY186" s="318"/>
      <c r="CZ186" s="318"/>
      <c r="DA186" s="318"/>
      <c r="DB186" s="318"/>
      <c r="DC186" s="318"/>
      <c r="DD186" s="318"/>
      <c r="DE186" s="318"/>
    </row>
    <row r="187" spans="1:109">
      <c r="A187" s="318"/>
      <c r="B187" s="318"/>
      <c r="C187" s="318"/>
      <c r="D187" s="318"/>
      <c r="E187" s="318"/>
      <c r="F187" s="318"/>
      <c r="G187" s="318"/>
      <c r="H187" s="318"/>
      <c r="I187" s="318"/>
      <c r="J187" s="318"/>
      <c r="K187" s="318"/>
      <c r="L187" s="318"/>
      <c r="M187" s="318"/>
      <c r="N187" s="318"/>
      <c r="O187" s="318"/>
      <c r="P187" s="319"/>
      <c r="Q187" s="319"/>
      <c r="R187" s="320"/>
      <c r="S187" s="318"/>
      <c r="T187" s="318"/>
      <c r="U187" s="318"/>
      <c r="V187" s="318"/>
      <c r="W187" s="318"/>
      <c r="X187" s="318"/>
      <c r="Y187" s="318"/>
      <c r="Z187" s="318"/>
      <c r="AA187" s="318"/>
      <c r="AB187" s="318"/>
      <c r="AC187" s="318"/>
      <c r="AD187" s="318"/>
      <c r="AE187" s="318"/>
      <c r="AF187" s="318"/>
      <c r="AG187" s="318"/>
      <c r="AH187" s="318"/>
      <c r="AI187" s="318"/>
      <c r="AJ187" s="318"/>
      <c r="AK187" s="318"/>
      <c r="AL187" s="318"/>
      <c r="AM187" s="318"/>
      <c r="AN187" s="318"/>
      <c r="AO187" s="321"/>
      <c r="AP187" s="318"/>
      <c r="AQ187" s="318"/>
      <c r="AR187" s="318"/>
      <c r="AS187" s="318"/>
      <c r="AT187" s="318"/>
      <c r="AU187" s="318"/>
      <c r="AV187" s="318"/>
      <c r="AW187" s="318"/>
      <c r="AX187" s="318"/>
      <c r="AY187" s="318"/>
      <c r="AZ187" s="318"/>
      <c r="BA187" s="318"/>
      <c r="BB187" s="318"/>
      <c r="BC187" s="318"/>
      <c r="BD187" s="318"/>
      <c r="BE187" s="318"/>
      <c r="BF187" s="318"/>
      <c r="BG187" s="318"/>
      <c r="BH187" s="318"/>
      <c r="BI187" s="318"/>
      <c r="BJ187" s="318"/>
      <c r="BK187" s="318"/>
      <c r="BL187" s="318"/>
      <c r="BM187" s="318"/>
      <c r="BN187" s="318"/>
      <c r="BO187" s="318"/>
      <c r="BP187" s="318"/>
      <c r="BQ187" s="318"/>
      <c r="BR187" s="318"/>
      <c r="BS187" s="318"/>
      <c r="BT187" s="318"/>
      <c r="BU187" s="318"/>
      <c r="BV187" s="318"/>
      <c r="BW187" s="318"/>
      <c r="BX187" s="318"/>
      <c r="BY187" s="318"/>
      <c r="BZ187" s="318"/>
      <c r="CA187" s="318"/>
      <c r="CB187" s="318"/>
      <c r="CC187" s="318"/>
      <c r="CD187" s="318"/>
      <c r="CE187" s="318"/>
      <c r="CF187" s="318"/>
      <c r="CG187" s="318"/>
      <c r="CH187" s="318"/>
      <c r="CI187" s="318"/>
      <c r="CJ187" s="318"/>
      <c r="CK187" s="318"/>
      <c r="CL187" s="318"/>
      <c r="CM187" s="318"/>
      <c r="CN187" s="318"/>
      <c r="CO187" s="318"/>
      <c r="CP187" s="318"/>
      <c r="CQ187" s="318"/>
      <c r="CR187" s="318"/>
      <c r="CS187" s="318"/>
      <c r="CT187" s="318"/>
      <c r="CU187" s="318"/>
      <c r="CV187" s="318"/>
      <c r="CW187" s="318"/>
      <c r="CX187" s="318"/>
      <c r="CY187" s="318"/>
      <c r="CZ187" s="318"/>
      <c r="DA187" s="318"/>
      <c r="DB187" s="318"/>
      <c r="DC187" s="318"/>
      <c r="DD187" s="318"/>
      <c r="DE187" s="318"/>
    </row>
    <row r="188" spans="1:109">
      <c r="A188" s="318"/>
      <c r="B188" s="318"/>
      <c r="C188" s="318"/>
      <c r="D188" s="318"/>
      <c r="E188" s="318"/>
      <c r="F188" s="318"/>
      <c r="G188" s="318"/>
      <c r="H188" s="318"/>
      <c r="I188" s="318"/>
      <c r="J188" s="318"/>
      <c r="K188" s="318"/>
      <c r="L188" s="318"/>
      <c r="M188" s="318"/>
      <c r="N188" s="318"/>
      <c r="O188" s="318"/>
      <c r="P188" s="319"/>
      <c r="Q188" s="319"/>
      <c r="R188" s="320"/>
      <c r="S188" s="318"/>
      <c r="T188" s="318"/>
      <c r="U188" s="318"/>
      <c r="V188" s="318"/>
      <c r="W188" s="318"/>
      <c r="X188" s="318"/>
      <c r="Y188" s="318"/>
      <c r="Z188" s="318"/>
      <c r="AA188" s="318"/>
      <c r="AB188" s="318"/>
      <c r="AC188" s="318"/>
      <c r="AD188" s="318"/>
      <c r="AE188" s="318"/>
      <c r="AF188" s="318"/>
      <c r="AG188" s="318"/>
      <c r="AH188" s="318"/>
      <c r="AI188" s="318"/>
      <c r="AJ188" s="318"/>
      <c r="AK188" s="318"/>
      <c r="AL188" s="318"/>
      <c r="AM188" s="318"/>
      <c r="AN188" s="318"/>
      <c r="AO188" s="321"/>
      <c r="AP188" s="318"/>
      <c r="AQ188" s="318"/>
      <c r="AR188" s="318"/>
      <c r="AS188" s="318"/>
      <c r="AT188" s="318"/>
      <c r="AU188" s="318"/>
      <c r="AV188" s="318"/>
      <c r="AW188" s="318"/>
      <c r="AX188" s="318"/>
      <c r="AY188" s="318"/>
      <c r="AZ188" s="318"/>
      <c r="BA188" s="318"/>
      <c r="BB188" s="318"/>
      <c r="BC188" s="318"/>
      <c r="BD188" s="318"/>
      <c r="BE188" s="318"/>
      <c r="BF188" s="318"/>
      <c r="BG188" s="318"/>
      <c r="BH188" s="318"/>
      <c r="BI188" s="318"/>
      <c r="BJ188" s="318"/>
      <c r="BK188" s="318"/>
      <c r="BL188" s="318"/>
      <c r="BM188" s="318"/>
      <c r="BN188" s="318"/>
      <c r="BO188" s="318"/>
      <c r="BP188" s="318"/>
      <c r="BQ188" s="318"/>
      <c r="BR188" s="318"/>
      <c r="BS188" s="318"/>
      <c r="BT188" s="318"/>
      <c r="BU188" s="318"/>
      <c r="BV188" s="318"/>
      <c r="BW188" s="318"/>
      <c r="BX188" s="318"/>
      <c r="BY188" s="318"/>
      <c r="BZ188" s="318"/>
      <c r="CA188" s="318"/>
      <c r="CB188" s="318"/>
      <c r="CC188" s="318"/>
      <c r="CD188" s="318"/>
      <c r="CE188" s="318"/>
      <c r="CF188" s="318"/>
      <c r="CG188" s="318"/>
      <c r="CH188" s="318"/>
      <c r="CI188" s="318"/>
      <c r="CJ188" s="318"/>
      <c r="CK188" s="318"/>
      <c r="CL188" s="318"/>
      <c r="CM188" s="318"/>
      <c r="CN188" s="318"/>
      <c r="CO188" s="318"/>
      <c r="CP188" s="318"/>
      <c r="CQ188" s="318"/>
      <c r="CR188" s="318"/>
      <c r="CS188" s="318"/>
      <c r="CT188" s="318"/>
      <c r="CU188" s="318"/>
      <c r="CV188" s="318"/>
      <c r="CW188" s="318"/>
      <c r="CX188" s="318"/>
      <c r="CY188" s="318"/>
      <c r="CZ188" s="318"/>
      <c r="DA188" s="318"/>
      <c r="DB188" s="318"/>
      <c r="DC188" s="318"/>
      <c r="DD188" s="318"/>
      <c r="DE188" s="318"/>
    </row>
    <row r="189" spans="1:109">
      <c r="A189" s="318"/>
      <c r="B189" s="318"/>
      <c r="C189" s="318"/>
      <c r="D189" s="318"/>
      <c r="E189" s="318"/>
      <c r="F189" s="318"/>
      <c r="G189" s="318"/>
      <c r="H189" s="318"/>
      <c r="I189" s="318"/>
      <c r="J189" s="318"/>
      <c r="K189" s="318"/>
      <c r="L189" s="318"/>
      <c r="M189" s="318"/>
      <c r="N189" s="318"/>
      <c r="O189" s="318"/>
      <c r="P189" s="319"/>
      <c r="Q189" s="319"/>
      <c r="R189" s="320"/>
      <c r="S189" s="318"/>
      <c r="T189" s="318"/>
      <c r="U189" s="318"/>
      <c r="V189" s="318"/>
      <c r="W189" s="318"/>
      <c r="X189" s="318"/>
      <c r="Y189" s="318"/>
      <c r="Z189" s="318"/>
      <c r="AA189" s="318"/>
      <c r="AB189" s="318"/>
      <c r="AC189" s="318"/>
      <c r="AD189" s="318"/>
      <c r="AE189" s="318"/>
      <c r="AF189" s="318"/>
      <c r="AG189" s="318"/>
      <c r="AH189" s="318"/>
      <c r="AI189" s="318"/>
      <c r="AJ189" s="318"/>
      <c r="AK189" s="318"/>
      <c r="AL189" s="318"/>
      <c r="AM189" s="318"/>
      <c r="AN189" s="318"/>
      <c r="AO189" s="321"/>
      <c r="AP189" s="318"/>
      <c r="AQ189" s="318"/>
      <c r="AR189" s="318"/>
      <c r="AS189" s="318"/>
      <c r="AT189" s="318"/>
      <c r="AU189" s="318"/>
      <c r="AV189" s="318"/>
      <c r="AW189" s="318"/>
      <c r="AX189" s="318"/>
      <c r="AY189" s="318"/>
      <c r="AZ189" s="318"/>
      <c r="BA189" s="318"/>
      <c r="BB189" s="318"/>
      <c r="BC189" s="318"/>
      <c r="BD189" s="318"/>
      <c r="BE189" s="318"/>
      <c r="BF189" s="318"/>
      <c r="BG189" s="318"/>
      <c r="BH189" s="318"/>
      <c r="BI189" s="318"/>
      <c r="BJ189" s="318"/>
      <c r="BK189" s="318"/>
      <c r="BL189" s="318"/>
      <c r="BM189" s="318"/>
      <c r="BN189" s="318"/>
      <c r="BO189" s="318"/>
      <c r="BP189" s="318"/>
      <c r="BQ189" s="318"/>
      <c r="BR189" s="318"/>
      <c r="BS189" s="318"/>
      <c r="BT189" s="318"/>
      <c r="BU189" s="318"/>
      <c r="BV189" s="318"/>
      <c r="BW189" s="318"/>
      <c r="BX189" s="318"/>
      <c r="BY189" s="318"/>
      <c r="BZ189" s="318"/>
      <c r="CA189" s="318"/>
      <c r="CB189" s="318"/>
      <c r="CC189" s="318"/>
      <c r="CD189" s="318"/>
      <c r="CE189" s="318"/>
      <c r="CF189" s="318"/>
      <c r="CG189" s="318"/>
      <c r="CH189" s="318"/>
      <c r="CI189" s="318"/>
      <c r="CJ189" s="318"/>
      <c r="CK189" s="318"/>
      <c r="CL189" s="318"/>
      <c r="CM189" s="318"/>
      <c r="CN189" s="318"/>
      <c r="CO189" s="318"/>
      <c r="CP189" s="318"/>
      <c r="CQ189" s="318"/>
      <c r="CR189" s="318"/>
      <c r="CS189" s="318"/>
      <c r="CT189" s="318"/>
      <c r="CU189" s="318"/>
      <c r="CV189" s="318"/>
      <c r="CW189" s="318"/>
      <c r="CX189" s="318"/>
      <c r="CY189" s="318"/>
      <c r="CZ189" s="318"/>
      <c r="DA189" s="318"/>
      <c r="DB189" s="318"/>
      <c r="DC189" s="318"/>
      <c r="DD189" s="318"/>
      <c r="DE189" s="318"/>
    </row>
    <row r="190" spans="1:109">
      <c r="A190" s="318"/>
      <c r="B190" s="318"/>
      <c r="C190" s="318"/>
      <c r="D190" s="318"/>
      <c r="E190" s="318"/>
      <c r="F190" s="318"/>
      <c r="G190" s="318"/>
      <c r="H190" s="318"/>
      <c r="I190" s="318"/>
      <c r="J190" s="318"/>
      <c r="K190" s="318"/>
      <c r="L190" s="318"/>
      <c r="M190" s="318"/>
      <c r="N190" s="318"/>
      <c r="O190" s="318"/>
      <c r="P190" s="319"/>
      <c r="Q190" s="319"/>
      <c r="R190" s="320"/>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21"/>
      <c r="AP190" s="318"/>
      <c r="AQ190" s="318"/>
      <c r="AR190" s="318"/>
      <c r="AS190" s="318"/>
      <c r="AT190" s="318"/>
      <c r="AU190" s="318"/>
      <c r="AV190" s="318"/>
      <c r="AW190" s="318"/>
      <c r="AX190" s="318"/>
      <c r="AY190" s="318"/>
      <c r="AZ190" s="318"/>
      <c r="BA190" s="318"/>
      <c r="BB190" s="318"/>
      <c r="BC190" s="318"/>
      <c r="BD190" s="318"/>
      <c r="BE190" s="318"/>
      <c r="BF190" s="318"/>
      <c r="BG190" s="318"/>
      <c r="BH190" s="318"/>
      <c r="BI190" s="318"/>
      <c r="BJ190" s="318"/>
      <c r="BK190" s="318"/>
      <c r="BL190" s="318"/>
      <c r="BM190" s="318"/>
      <c r="BN190" s="318"/>
      <c r="BO190" s="318"/>
      <c r="BP190" s="318"/>
      <c r="BQ190" s="318"/>
      <c r="BR190" s="318"/>
      <c r="BS190" s="318"/>
      <c r="BT190" s="318"/>
      <c r="BU190" s="318"/>
      <c r="BV190" s="318"/>
      <c r="BW190" s="318"/>
      <c r="BX190" s="318"/>
      <c r="BY190" s="318"/>
      <c r="BZ190" s="318"/>
      <c r="CA190" s="318"/>
      <c r="CB190" s="318"/>
      <c r="CC190" s="318"/>
      <c r="CD190" s="318"/>
      <c r="CE190" s="318"/>
      <c r="CF190" s="318"/>
      <c r="CG190" s="318"/>
      <c r="CH190" s="318"/>
      <c r="CI190" s="318"/>
      <c r="CJ190" s="318"/>
      <c r="CK190" s="318"/>
      <c r="CL190" s="318"/>
      <c r="CM190" s="318"/>
      <c r="CN190" s="318"/>
      <c r="CO190" s="318"/>
      <c r="CP190" s="318"/>
      <c r="CQ190" s="318"/>
      <c r="CR190" s="318"/>
      <c r="CS190" s="318"/>
      <c r="CT190" s="318"/>
      <c r="CU190" s="318"/>
      <c r="CV190" s="318"/>
      <c r="CW190" s="318"/>
      <c r="CX190" s="318"/>
      <c r="CY190" s="318"/>
      <c r="CZ190" s="318"/>
      <c r="DA190" s="318"/>
      <c r="DB190" s="318"/>
      <c r="DC190" s="318"/>
      <c r="DD190" s="318"/>
      <c r="DE190" s="318"/>
    </row>
    <row r="191" spans="1:109">
      <c r="A191" s="318"/>
      <c r="B191" s="318"/>
      <c r="C191" s="318"/>
      <c r="D191" s="318"/>
      <c r="E191" s="318"/>
      <c r="F191" s="318"/>
      <c r="G191" s="318"/>
      <c r="H191" s="318"/>
      <c r="I191" s="318"/>
      <c r="J191" s="318"/>
      <c r="K191" s="318"/>
      <c r="L191" s="318"/>
      <c r="M191" s="318"/>
      <c r="N191" s="318"/>
      <c r="O191" s="318"/>
      <c r="P191" s="319"/>
      <c r="Q191" s="319"/>
      <c r="R191" s="320"/>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21"/>
      <c r="AP191" s="318"/>
      <c r="AQ191" s="318"/>
      <c r="AR191" s="318"/>
      <c r="AS191" s="318"/>
      <c r="AT191" s="318"/>
      <c r="AU191" s="318"/>
      <c r="AV191" s="318"/>
      <c r="AW191" s="318"/>
      <c r="AX191" s="318"/>
      <c r="AY191" s="318"/>
      <c r="AZ191" s="318"/>
      <c r="BA191" s="318"/>
      <c r="BB191" s="318"/>
      <c r="BC191" s="318"/>
      <c r="BD191" s="318"/>
      <c r="BE191" s="318"/>
      <c r="BF191" s="318"/>
      <c r="BG191" s="318"/>
      <c r="BH191" s="318"/>
      <c r="BI191" s="318"/>
      <c r="BJ191" s="318"/>
      <c r="BK191" s="318"/>
      <c r="BL191" s="318"/>
      <c r="BM191" s="318"/>
      <c r="BN191" s="318"/>
      <c r="BO191" s="318"/>
      <c r="BP191" s="318"/>
      <c r="BQ191" s="318"/>
      <c r="BR191" s="318"/>
      <c r="BS191" s="318"/>
      <c r="BT191" s="318"/>
      <c r="BU191" s="318"/>
      <c r="BV191" s="318"/>
      <c r="BW191" s="318"/>
      <c r="BX191" s="318"/>
      <c r="BY191" s="318"/>
      <c r="BZ191" s="318"/>
      <c r="CA191" s="318"/>
      <c r="CB191" s="318"/>
      <c r="CC191" s="318"/>
      <c r="CD191" s="318"/>
      <c r="CE191" s="318"/>
      <c r="CF191" s="318"/>
      <c r="CG191" s="318"/>
      <c r="CH191" s="318"/>
      <c r="CI191" s="318"/>
      <c r="CJ191" s="318"/>
      <c r="CK191" s="318"/>
      <c r="CL191" s="318"/>
      <c r="CM191" s="318"/>
      <c r="CN191" s="318"/>
      <c r="CO191" s="318"/>
      <c r="CP191" s="318"/>
      <c r="CQ191" s="318"/>
      <c r="CR191" s="318"/>
      <c r="CS191" s="318"/>
      <c r="CT191" s="318"/>
      <c r="CU191" s="318"/>
      <c r="CV191" s="318"/>
      <c r="CW191" s="318"/>
      <c r="CX191" s="318"/>
      <c r="CY191" s="318"/>
      <c r="CZ191" s="318"/>
      <c r="DA191" s="318"/>
      <c r="DB191" s="318"/>
      <c r="DC191" s="318"/>
      <c r="DD191" s="318"/>
      <c r="DE191" s="318"/>
    </row>
    <row r="192" spans="1:109">
      <c r="A192" s="318"/>
      <c r="B192" s="318"/>
      <c r="C192" s="318"/>
      <c r="D192" s="318"/>
      <c r="E192" s="318"/>
      <c r="F192" s="318"/>
      <c r="G192" s="318"/>
      <c r="H192" s="318"/>
      <c r="I192" s="318"/>
      <c r="J192" s="318"/>
      <c r="K192" s="318"/>
      <c r="L192" s="318"/>
      <c r="M192" s="318"/>
      <c r="N192" s="318"/>
      <c r="O192" s="318"/>
      <c r="P192" s="319"/>
      <c r="Q192" s="319"/>
      <c r="R192" s="320"/>
      <c r="S192" s="318"/>
      <c r="T192" s="318"/>
      <c r="U192" s="318"/>
      <c r="V192" s="318"/>
      <c r="W192" s="318"/>
      <c r="X192" s="318"/>
      <c r="Y192" s="318"/>
      <c r="Z192" s="318"/>
      <c r="AA192" s="318"/>
      <c r="AB192" s="318"/>
      <c r="AC192" s="318"/>
      <c r="AD192" s="318"/>
      <c r="AE192" s="318"/>
      <c r="AF192" s="318"/>
      <c r="AG192" s="318"/>
      <c r="AH192" s="318"/>
      <c r="AI192" s="318"/>
      <c r="AJ192" s="318"/>
      <c r="AK192" s="318"/>
      <c r="AL192" s="318"/>
      <c r="AM192" s="318"/>
      <c r="AN192" s="318"/>
      <c r="AO192" s="321"/>
      <c r="AP192" s="318"/>
      <c r="AQ192" s="318"/>
      <c r="AR192" s="318"/>
      <c r="AS192" s="318"/>
      <c r="AT192" s="318"/>
      <c r="AU192" s="318"/>
      <c r="AV192" s="318"/>
      <c r="AW192" s="318"/>
      <c r="AX192" s="318"/>
      <c r="AY192" s="318"/>
      <c r="AZ192" s="318"/>
      <c r="BA192" s="318"/>
      <c r="BB192" s="318"/>
      <c r="BC192" s="318"/>
      <c r="BD192" s="318"/>
      <c r="BE192" s="318"/>
      <c r="BF192" s="318"/>
      <c r="BG192" s="318"/>
      <c r="BH192" s="318"/>
      <c r="BI192" s="318"/>
      <c r="BJ192" s="318"/>
      <c r="BK192" s="318"/>
      <c r="BL192" s="318"/>
      <c r="BM192" s="318"/>
      <c r="BN192" s="318"/>
      <c r="BO192" s="318"/>
      <c r="BP192" s="318"/>
      <c r="BQ192" s="318"/>
      <c r="BR192" s="318"/>
      <c r="BS192" s="318"/>
      <c r="BT192" s="318"/>
      <c r="BU192" s="318"/>
      <c r="BV192" s="318"/>
      <c r="BW192" s="318"/>
      <c r="BX192" s="318"/>
      <c r="BY192" s="318"/>
      <c r="BZ192" s="318"/>
      <c r="CA192" s="318"/>
      <c r="CB192" s="318"/>
      <c r="CC192" s="318"/>
      <c r="CD192" s="318"/>
      <c r="CE192" s="318"/>
      <c r="CF192" s="318"/>
      <c r="CG192" s="318"/>
      <c r="CH192" s="318"/>
      <c r="CI192" s="318"/>
      <c r="CJ192" s="318"/>
      <c r="CK192" s="318"/>
      <c r="CL192" s="318"/>
      <c r="CM192" s="318"/>
      <c r="CN192" s="318"/>
      <c r="CO192" s="318"/>
      <c r="CP192" s="318"/>
      <c r="CQ192" s="318"/>
      <c r="CR192" s="318"/>
      <c r="CS192" s="318"/>
      <c r="CT192" s="318"/>
      <c r="CU192" s="318"/>
      <c r="CV192" s="318"/>
      <c r="CW192" s="318"/>
      <c r="CX192" s="318"/>
      <c r="CY192" s="318"/>
      <c r="CZ192" s="318"/>
      <c r="DA192" s="318"/>
      <c r="DB192" s="318"/>
      <c r="DC192" s="318"/>
      <c r="DD192" s="318"/>
      <c r="DE192" s="318"/>
    </row>
    <row r="193" spans="1:109">
      <c r="A193" s="318"/>
      <c r="B193" s="318"/>
      <c r="C193" s="318"/>
      <c r="D193" s="318"/>
      <c r="E193" s="318"/>
      <c r="F193" s="318"/>
      <c r="G193" s="318"/>
      <c r="H193" s="318"/>
      <c r="I193" s="318"/>
      <c r="J193" s="318"/>
      <c r="K193" s="318"/>
      <c r="L193" s="318"/>
      <c r="M193" s="318"/>
      <c r="N193" s="318"/>
      <c r="O193" s="318"/>
      <c r="P193" s="319"/>
      <c r="Q193" s="319"/>
      <c r="R193" s="320"/>
      <c r="S193" s="318"/>
      <c r="T193" s="318"/>
      <c r="U193" s="318"/>
      <c r="V193" s="318"/>
      <c r="W193" s="318"/>
      <c r="X193" s="318"/>
      <c r="Y193" s="318"/>
      <c r="Z193" s="318"/>
      <c r="AA193" s="318"/>
      <c r="AB193" s="318"/>
      <c r="AC193" s="318"/>
      <c r="AD193" s="318"/>
      <c r="AE193" s="318"/>
      <c r="AF193" s="318"/>
      <c r="AG193" s="318"/>
      <c r="AH193" s="318"/>
      <c r="AI193" s="318"/>
      <c r="AJ193" s="318"/>
      <c r="AK193" s="318"/>
      <c r="AL193" s="318"/>
      <c r="AM193" s="318"/>
      <c r="AN193" s="318"/>
      <c r="AO193" s="321"/>
      <c r="AP193" s="318"/>
      <c r="AQ193" s="318"/>
      <c r="AR193" s="318"/>
      <c r="AS193" s="318"/>
      <c r="AT193" s="318"/>
      <c r="AU193" s="318"/>
      <c r="AV193" s="318"/>
      <c r="AW193" s="318"/>
      <c r="AX193" s="318"/>
      <c r="AY193" s="318"/>
      <c r="AZ193" s="318"/>
      <c r="BA193" s="318"/>
      <c r="BB193" s="318"/>
      <c r="BC193" s="318"/>
      <c r="BD193" s="318"/>
      <c r="BE193" s="318"/>
      <c r="BF193" s="318"/>
      <c r="BG193" s="318"/>
      <c r="BH193" s="318"/>
      <c r="BI193" s="318"/>
      <c r="BJ193" s="318"/>
      <c r="BK193" s="318"/>
      <c r="BL193" s="318"/>
      <c r="BM193" s="318"/>
      <c r="BN193" s="318"/>
      <c r="BO193" s="318"/>
      <c r="BP193" s="318"/>
      <c r="BQ193" s="318"/>
      <c r="BR193" s="318"/>
      <c r="BS193" s="318"/>
      <c r="BT193" s="318"/>
      <c r="BU193" s="318"/>
      <c r="BV193" s="318"/>
      <c r="BW193" s="318"/>
      <c r="BX193" s="318"/>
      <c r="BY193" s="318"/>
      <c r="BZ193" s="318"/>
      <c r="CA193" s="318"/>
      <c r="CB193" s="318"/>
      <c r="CC193" s="318"/>
      <c r="CD193" s="318"/>
      <c r="CE193" s="318"/>
      <c r="CF193" s="318"/>
      <c r="CG193" s="318"/>
      <c r="CH193" s="318"/>
      <c r="CI193" s="318"/>
      <c r="CJ193" s="318"/>
      <c r="CK193" s="318"/>
      <c r="CL193" s="318"/>
      <c r="CM193" s="318"/>
      <c r="CN193" s="318"/>
      <c r="CO193" s="318"/>
      <c r="CP193" s="318"/>
      <c r="CQ193" s="318"/>
      <c r="CR193" s="318"/>
      <c r="CS193" s="318"/>
      <c r="CT193" s="318"/>
      <c r="CU193" s="318"/>
      <c r="CV193" s="318"/>
      <c r="CW193" s="318"/>
      <c r="CX193" s="318"/>
      <c r="CY193" s="318"/>
      <c r="CZ193" s="318"/>
      <c r="DA193" s="318"/>
      <c r="DB193" s="318"/>
      <c r="DC193" s="318"/>
      <c r="DD193" s="318"/>
      <c r="DE193" s="318"/>
    </row>
    <row r="194" spans="1:109">
      <c r="A194" s="318"/>
      <c r="B194" s="318"/>
      <c r="C194" s="318"/>
      <c r="D194" s="318"/>
      <c r="E194" s="318"/>
      <c r="F194" s="318"/>
      <c r="G194" s="318"/>
      <c r="H194" s="318"/>
      <c r="I194" s="318"/>
      <c r="J194" s="318"/>
      <c r="K194" s="318"/>
      <c r="L194" s="318"/>
      <c r="M194" s="318"/>
      <c r="N194" s="318"/>
      <c r="O194" s="318"/>
      <c r="P194" s="319"/>
      <c r="Q194" s="319"/>
      <c r="R194" s="320"/>
      <c r="S194" s="318"/>
      <c r="T194" s="318"/>
      <c r="U194" s="318"/>
      <c r="V194" s="318"/>
      <c r="W194" s="318"/>
      <c r="X194" s="318"/>
      <c r="Y194" s="318"/>
      <c r="Z194" s="318"/>
      <c r="AA194" s="318"/>
      <c r="AB194" s="318"/>
      <c r="AC194" s="318"/>
      <c r="AD194" s="318"/>
      <c r="AE194" s="318"/>
      <c r="AF194" s="318"/>
      <c r="AG194" s="318"/>
      <c r="AH194" s="318"/>
      <c r="AI194" s="318"/>
      <c r="AJ194" s="318"/>
      <c r="AK194" s="318"/>
      <c r="AL194" s="318"/>
      <c r="AM194" s="318"/>
      <c r="AN194" s="318"/>
      <c r="AO194" s="321"/>
      <c r="AP194" s="318"/>
      <c r="AQ194" s="318"/>
      <c r="AR194" s="318"/>
      <c r="AS194" s="318"/>
      <c r="AT194" s="318"/>
      <c r="AU194" s="318"/>
      <c r="AV194" s="318"/>
      <c r="AW194" s="318"/>
      <c r="AX194" s="318"/>
      <c r="AY194" s="318"/>
      <c r="AZ194" s="318"/>
      <c r="BA194" s="318"/>
      <c r="BB194" s="318"/>
      <c r="BC194" s="318"/>
      <c r="BD194" s="318"/>
      <c r="BE194" s="318"/>
      <c r="BF194" s="318"/>
      <c r="BG194" s="318"/>
      <c r="BH194" s="318"/>
      <c r="BI194" s="318"/>
      <c r="BJ194" s="318"/>
      <c r="BK194" s="318"/>
      <c r="BL194" s="318"/>
      <c r="BM194" s="318"/>
      <c r="BN194" s="318"/>
      <c r="BO194" s="318"/>
      <c r="BP194" s="318"/>
      <c r="BQ194" s="318"/>
      <c r="BR194" s="318"/>
      <c r="BS194" s="318"/>
      <c r="BT194" s="318"/>
      <c r="BU194" s="318"/>
      <c r="BV194" s="318"/>
      <c r="BW194" s="318"/>
      <c r="BX194" s="318"/>
      <c r="BY194" s="318"/>
      <c r="BZ194" s="318"/>
      <c r="CA194" s="318"/>
      <c r="CB194" s="318"/>
      <c r="CC194" s="318"/>
      <c r="CD194" s="318"/>
      <c r="CE194" s="318"/>
      <c r="CF194" s="318"/>
      <c r="CG194" s="318"/>
      <c r="CH194" s="318"/>
      <c r="CI194" s="318"/>
      <c r="CJ194" s="318"/>
      <c r="CK194" s="318"/>
      <c r="CL194" s="318"/>
      <c r="CM194" s="318"/>
      <c r="CN194" s="318"/>
      <c r="CO194" s="318"/>
      <c r="CP194" s="318"/>
      <c r="CQ194" s="318"/>
      <c r="CR194" s="318"/>
      <c r="CS194" s="318"/>
      <c r="CT194" s="318"/>
      <c r="CU194" s="318"/>
      <c r="CV194" s="318"/>
      <c r="CW194" s="318"/>
      <c r="CX194" s="318"/>
      <c r="CY194" s="318"/>
      <c r="CZ194" s="318"/>
      <c r="DA194" s="318"/>
      <c r="DB194" s="318"/>
      <c r="DC194" s="318"/>
      <c r="DD194" s="318"/>
      <c r="DE194" s="318"/>
    </row>
    <row r="195" spans="1:109">
      <c r="A195" s="318"/>
      <c r="B195" s="318"/>
      <c r="C195" s="318"/>
      <c r="D195" s="318"/>
      <c r="E195" s="318"/>
      <c r="F195" s="318"/>
      <c r="G195" s="318"/>
      <c r="H195" s="318"/>
      <c r="I195" s="318"/>
      <c r="J195" s="318"/>
      <c r="K195" s="318"/>
      <c r="L195" s="318"/>
      <c r="M195" s="318"/>
      <c r="N195" s="318"/>
      <c r="O195" s="318"/>
      <c r="P195" s="319"/>
      <c r="Q195" s="319"/>
      <c r="R195" s="320"/>
      <c r="S195" s="318"/>
      <c r="T195" s="318"/>
      <c r="U195" s="318"/>
      <c r="V195" s="318"/>
      <c r="W195" s="318"/>
      <c r="X195" s="318"/>
      <c r="Y195" s="318"/>
      <c r="Z195" s="318"/>
      <c r="AA195" s="318"/>
      <c r="AB195" s="318"/>
      <c r="AC195" s="318"/>
      <c r="AD195" s="318"/>
      <c r="AE195" s="318"/>
      <c r="AF195" s="318"/>
      <c r="AG195" s="318"/>
      <c r="AH195" s="318"/>
      <c r="AI195" s="318"/>
      <c r="AJ195" s="318"/>
      <c r="AK195" s="318"/>
      <c r="AL195" s="318"/>
      <c r="AM195" s="318"/>
      <c r="AN195" s="318"/>
      <c r="AO195" s="321"/>
      <c r="AP195" s="318"/>
      <c r="AQ195" s="318"/>
      <c r="AR195" s="318"/>
      <c r="AS195" s="318"/>
      <c r="AT195" s="318"/>
      <c r="AU195" s="318"/>
      <c r="AV195" s="318"/>
      <c r="AW195" s="318"/>
      <c r="AX195" s="318"/>
      <c r="AY195" s="318"/>
      <c r="AZ195" s="318"/>
      <c r="BA195" s="318"/>
      <c r="BB195" s="318"/>
      <c r="BC195" s="318"/>
      <c r="BD195" s="318"/>
      <c r="BE195" s="318"/>
      <c r="BF195" s="318"/>
      <c r="BG195" s="318"/>
      <c r="BH195" s="318"/>
      <c r="BI195" s="318"/>
      <c r="BJ195" s="318"/>
      <c r="BK195" s="318"/>
      <c r="BL195" s="318"/>
      <c r="BM195" s="318"/>
      <c r="BN195" s="318"/>
      <c r="BO195" s="318"/>
      <c r="BP195" s="318"/>
      <c r="BQ195" s="318"/>
      <c r="BR195" s="318"/>
      <c r="BS195" s="318"/>
      <c r="BT195" s="318"/>
      <c r="BU195" s="318"/>
      <c r="BV195" s="318"/>
      <c r="BW195" s="318"/>
      <c r="BX195" s="318"/>
      <c r="BY195" s="318"/>
      <c r="BZ195" s="318"/>
      <c r="CA195" s="318"/>
      <c r="CB195" s="318"/>
      <c r="CC195" s="318"/>
      <c r="CD195" s="318"/>
      <c r="CE195" s="318"/>
      <c r="CF195" s="318"/>
      <c r="CG195" s="318"/>
      <c r="CH195" s="318"/>
      <c r="CI195" s="318"/>
      <c r="CJ195" s="318"/>
      <c r="CK195" s="318"/>
      <c r="CL195" s="318"/>
      <c r="CM195" s="318"/>
      <c r="CN195" s="318"/>
      <c r="CO195" s="318"/>
      <c r="CP195" s="318"/>
      <c r="CQ195" s="318"/>
      <c r="CR195" s="318"/>
      <c r="CS195" s="318"/>
      <c r="CT195" s="318"/>
      <c r="CU195" s="318"/>
      <c r="CV195" s="318"/>
      <c r="CW195" s="318"/>
      <c r="CX195" s="318"/>
      <c r="CY195" s="318"/>
      <c r="CZ195" s="318"/>
      <c r="DA195" s="318"/>
      <c r="DB195" s="318"/>
      <c r="DC195" s="318"/>
      <c r="DD195" s="318"/>
      <c r="DE195" s="318"/>
    </row>
    <row r="196" spans="1:109">
      <c r="A196" s="318"/>
      <c r="B196" s="318"/>
      <c r="C196" s="318"/>
      <c r="D196" s="318"/>
      <c r="E196" s="318"/>
      <c r="F196" s="318"/>
      <c r="G196" s="318"/>
      <c r="H196" s="318"/>
      <c r="I196" s="318"/>
      <c r="J196" s="318"/>
      <c r="K196" s="318"/>
      <c r="L196" s="318"/>
      <c r="M196" s="318"/>
      <c r="N196" s="318"/>
      <c r="O196" s="318"/>
      <c r="P196" s="319"/>
      <c r="Q196" s="319"/>
      <c r="R196" s="320"/>
      <c r="S196" s="318"/>
      <c r="T196" s="318"/>
      <c r="U196" s="318"/>
      <c r="V196" s="318"/>
      <c r="W196" s="318"/>
      <c r="X196" s="318"/>
      <c r="Y196" s="318"/>
      <c r="Z196" s="318"/>
      <c r="AA196" s="318"/>
      <c r="AB196" s="318"/>
      <c r="AC196" s="318"/>
      <c r="AD196" s="318"/>
      <c r="AE196" s="318"/>
      <c r="AF196" s="318"/>
      <c r="AG196" s="318"/>
      <c r="AH196" s="318"/>
      <c r="AI196" s="318"/>
      <c r="AJ196" s="318"/>
      <c r="AK196" s="318"/>
      <c r="AL196" s="318"/>
      <c r="AM196" s="318"/>
      <c r="AN196" s="318"/>
      <c r="AO196" s="321"/>
      <c r="AP196" s="318"/>
      <c r="AQ196" s="318"/>
      <c r="AR196" s="318"/>
      <c r="AS196" s="318"/>
      <c r="AT196" s="318"/>
      <c r="AU196" s="318"/>
      <c r="AV196" s="318"/>
      <c r="AW196" s="318"/>
      <c r="AX196" s="318"/>
      <c r="AY196" s="318"/>
      <c r="AZ196" s="318"/>
      <c r="BA196" s="318"/>
      <c r="BB196" s="318"/>
      <c r="BC196" s="318"/>
      <c r="BD196" s="318"/>
      <c r="BE196" s="318"/>
      <c r="BF196" s="318"/>
      <c r="BG196" s="318"/>
      <c r="BH196" s="318"/>
      <c r="BI196" s="318"/>
      <c r="BJ196" s="318"/>
      <c r="BK196" s="318"/>
      <c r="BL196" s="318"/>
      <c r="BM196" s="318"/>
      <c r="BN196" s="318"/>
      <c r="BO196" s="318"/>
      <c r="BP196" s="318"/>
      <c r="BQ196" s="318"/>
      <c r="BR196" s="318"/>
      <c r="BS196" s="318"/>
      <c r="BT196" s="318"/>
      <c r="BU196" s="318"/>
      <c r="BV196" s="318"/>
      <c r="BW196" s="318"/>
      <c r="BX196" s="318"/>
      <c r="BY196" s="318"/>
      <c r="BZ196" s="318"/>
      <c r="CA196" s="318"/>
      <c r="CB196" s="318"/>
      <c r="CC196" s="318"/>
      <c r="CD196" s="318"/>
      <c r="CE196" s="318"/>
      <c r="CF196" s="318"/>
      <c r="CG196" s="318"/>
      <c r="CH196" s="318"/>
      <c r="CI196" s="318"/>
      <c r="CJ196" s="318"/>
      <c r="CK196" s="318"/>
      <c r="CL196" s="318"/>
      <c r="CM196" s="318"/>
      <c r="CN196" s="318"/>
      <c r="CO196" s="318"/>
      <c r="CP196" s="318"/>
      <c r="CQ196" s="318"/>
      <c r="CR196" s="318"/>
      <c r="CS196" s="318"/>
      <c r="CT196" s="318"/>
      <c r="CU196" s="318"/>
      <c r="CV196" s="318"/>
      <c r="CW196" s="318"/>
      <c r="CX196" s="318"/>
      <c r="CY196" s="318"/>
      <c r="CZ196" s="318"/>
      <c r="DA196" s="318"/>
      <c r="DB196" s="318"/>
      <c r="DC196" s="318"/>
      <c r="DD196" s="318"/>
      <c r="DE196" s="318"/>
    </row>
  </sheetData>
  <mergeCells count="144">
    <mergeCell ref="BT2:CH2"/>
    <mergeCell ref="AG3:AI3"/>
    <mergeCell ref="AJ3:AL3"/>
    <mergeCell ref="AN3:AO3"/>
    <mergeCell ref="AP3:AQ3"/>
    <mergeCell ref="AA3:AE3"/>
    <mergeCell ref="BT3:CA3"/>
    <mergeCell ref="CB3:CH3"/>
    <mergeCell ref="A2:B3"/>
    <mergeCell ref="C2:D3"/>
    <mergeCell ref="E2:AF2"/>
    <mergeCell ref="AG2:BK2"/>
    <mergeCell ref="BN2:BQ2"/>
    <mergeCell ref="BI3:BJ3"/>
    <mergeCell ref="CI2:CZ3"/>
    <mergeCell ref="DA2:DD3"/>
    <mergeCell ref="DF2:DW3"/>
    <mergeCell ref="E3:I3"/>
    <mergeCell ref="J3:N3"/>
    <mergeCell ref="O3:R3"/>
    <mergeCell ref="S3:U3"/>
    <mergeCell ref="V3:W3"/>
    <mergeCell ref="X3:Z3"/>
    <mergeCell ref="BR3:BR12"/>
    <mergeCell ref="BY5:BY6"/>
    <mergeCell ref="BZ5:BZ6"/>
    <mergeCell ref="CA5:CA6"/>
    <mergeCell ref="AS3:AT3"/>
    <mergeCell ref="AU3:AW3"/>
    <mergeCell ref="AX3:AY3"/>
    <mergeCell ref="AZ3:BD3"/>
    <mergeCell ref="BE3:BH3"/>
    <mergeCell ref="AS5:AS6"/>
    <mergeCell ref="AT5:AT6"/>
    <mergeCell ref="A4:B4"/>
    <mergeCell ref="C4:C6"/>
    <mergeCell ref="D4:D6"/>
    <mergeCell ref="P4:R4"/>
    <mergeCell ref="CI4:CM4"/>
    <mergeCell ref="M5:M6"/>
    <mergeCell ref="N5:N6"/>
    <mergeCell ref="O5:O6"/>
    <mergeCell ref="P5:R5"/>
    <mergeCell ref="S5:S6"/>
    <mergeCell ref="CN4:CU4"/>
    <mergeCell ref="DF4:DF6"/>
    <mergeCell ref="DG4:DG6"/>
    <mergeCell ref="DH4:DH6"/>
    <mergeCell ref="DI4:DI6"/>
    <mergeCell ref="DJ4:DJ6"/>
    <mergeCell ref="CW5:CW6"/>
    <mergeCell ref="CX5:CX6"/>
    <mergeCell ref="CY5:CY6"/>
    <mergeCell ref="CZ5:CZ6"/>
    <mergeCell ref="DK4:DK6"/>
    <mergeCell ref="DL4:DL6"/>
    <mergeCell ref="DM4:DM6"/>
    <mergeCell ref="DN4:DN6"/>
    <mergeCell ref="DO4:DO6"/>
    <mergeCell ref="DP4:DP6"/>
    <mergeCell ref="DQ4:DQ6"/>
    <mergeCell ref="DR4:DR6"/>
    <mergeCell ref="DS4:DS6"/>
    <mergeCell ref="DT4:DT6"/>
    <mergeCell ref="DU4:DU6"/>
    <mergeCell ref="DV4:DV6"/>
    <mergeCell ref="DW4:DW6"/>
    <mergeCell ref="A5:B6"/>
    <mergeCell ref="E5:E6"/>
    <mergeCell ref="F5:F6"/>
    <mergeCell ref="G5:G6"/>
    <mergeCell ref="H5:H6"/>
    <mergeCell ref="I5:I6"/>
    <mergeCell ref="J5:J6"/>
    <mergeCell ref="K5:K6"/>
    <mergeCell ref="L5:L6"/>
    <mergeCell ref="T5:T6"/>
    <mergeCell ref="U5:U6"/>
    <mergeCell ref="V5:V6"/>
    <mergeCell ref="W5:W6"/>
    <mergeCell ref="X5:X6"/>
    <mergeCell ref="Y5:Y6"/>
    <mergeCell ref="Z5:Z6"/>
    <mergeCell ref="AA5:AA6"/>
    <mergeCell ref="AB5:AB6"/>
    <mergeCell ref="AC5:AC6"/>
    <mergeCell ref="AD5:AD6"/>
    <mergeCell ref="AE5:AE6"/>
    <mergeCell ref="AG5:AG6"/>
    <mergeCell ref="AH5:AH6"/>
    <mergeCell ref="AI5:AI6"/>
    <mergeCell ref="AJ5:AJ6"/>
    <mergeCell ref="AK5:AK6"/>
    <mergeCell ref="AL5:AL6"/>
    <mergeCell ref="AM5:AM6"/>
    <mergeCell ref="AN5:AN6"/>
    <mergeCell ref="AO5:AO6"/>
    <mergeCell ref="AP5:AP6"/>
    <mergeCell ref="AQ5:AQ6"/>
    <mergeCell ref="AR5:AR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T5:BT6"/>
    <mergeCell ref="BU5:BU6"/>
    <mergeCell ref="BV5:BV6"/>
    <mergeCell ref="BW5:BW6"/>
    <mergeCell ref="BX5:BX6"/>
    <mergeCell ref="BN3:BN6"/>
    <mergeCell ref="BO3:BO6"/>
    <mergeCell ref="BP3:BP6"/>
    <mergeCell ref="BQ3:BQ6"/>
    <mergeCell ref="CN5:CN6"/>
    <mergeCell ref="CO5:CU5"/>
    <mergeCell ref="CV5:CV6"/>
    <mergeCell ref="CB5:CB6"/>
    <mergeCell ref="CC5:CC6"/>
    <mergeCell ref="CD5:CD6"/>
    <mergeCell ref="CE5:CE6"/>
    <mergeCell ref="CF5:CF6"/>
    <mergeCell ref="CG5:CG6"/>
    <mergeCell ref="DA5:DA6"/>
    <mergeCell ref="DB5:DB6"/>
    <mergeCell ref="DC5:DC6"/>
    <mergeCell ref="DD5:DD6"/>
    <mergeCell ref="A7:B12"/>
    <mergeCell ref="C7:C12"/>
    <mergeCell ref="D7:D12"/>
    <mergeCell ref="CH5:CH6"/>
    <mergeCell ref="CI5:CI6"/>
    <mergeCell ref="CJ5:CM5"/>
  </mergeCells>
  <phoneticPr fontId="3"/>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32" sqref="K32"/>
    </sheetView>
  </sheetViews>
  <sheetFormatPr defaultRowHeight="18.7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注意</vt:lpstr>
      <vt:lpstr>共通ｼｰﾄ</vt:lpstr>
      <vt:lpstr>総合ｱｾｽﾒﾝﾄ</vt:lpstr>
      <vt:lpstr>ﾘｽｸ確認</vt:lpstr>
      <vt:lpstr>興味関心ﾁｪｯｸｼｰﾄ</vt:lpstr>
      <vt:lpstr>生活機能評価（当初）</vt:lpstr>
      <vt:lpstr>生活機能評価（評価）</vt:lpstr>
      <vt:lpstr>基本ﾁｪｯｸﾘｽﾄ1・2</vt:lpstr>
      <vt:lpstr>予防ﾌﾟﾛｸﾞﾗﾑ別ｱｾｽ</vt:lpstr>
      <vt:lpstr>生活行為ｱｾｽ</vt:lpstr>
      <vt:lpstr>総括評価表</vt:lpstr>
      <vt:lpstr>入力フォーム</vt:lpstr>
      <vt:lpstr>Sheet11</vt:lpstr>
      <vt:lpstr>基本ﾁｪｯｸﾘｽﾄ1・2!Print_Area</vt:lpstr>
      <vt:lpstr>共通ｼｰﾄ!Print_Area</vt:lpstr>
      <vt:lpstr>興味関心ﾁｪｯｸｼｰﾄ!Print_Area</vt:lpstr>
      <vt:lpstr>'生活機能評価（当初）'!Print_Area</vt:lpstr>
      <vt:lpstr>'生活機能評価（評価）'!Print_Area</vt:lpstr>
      <vt:lpstr>総合ｱｾｽﾒﾝﾄ!Print_Area</vt:lpstr>
      <vt:lpstr>注意!Print_Area</vt:lpstr>
      <vt:lpstr>総合ｱｾｽﾒﾝﾄ!Print_Titles</vt:lpstr>
      <vt:lpstr>予防ﾌﾟﾛｸﾞﾗﾑ別ｱｾｽ!Print_Titles</vt:lpstr>
      <vt:lpstr>選択肢1</vt:lpstr>
      <vt:lpstr>選択肢2</vt:lpstr>
      <vt:lpstr>選択肢3</vt:lpstr>
      <vt:lpstr>選択肢4</vt:lpstr>
      <vt:lpstr>選択肢5</vt:lpstr>
      <vt:lpstr>評価指標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seibu-01</dc:creator>
  <cp:lastModifiedBy>Windows ユーザー</cp:lastModifiedBy>
  <cp:lastPrinted>2019-04-19T06:31:03Z</cp:lastPrinted>
  <dcterms:created xsi:type="dcterms:W3CDTF">2019-03-04T07:42:54Z</dcterms:created>
  <dcterms:modified xsi:type="dcterms:W3CDTF">2020-02-26T06:09:20Z</dcterms:modified>
</cp:coreProperties>
</file>