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600　庶務\50　下水道課回答\下水道課３年回答\回答【未送信】\公営企業に係る経営比較分析表（令和２年度決算）の分析等について（依頼）\"/>
    </mc:Choice>
  </mc:AlternateContent>
  <workbookProtection workbookAlgorithmName="SHA-512" workbookHashValue="9H0l8MSzKyjccPVR5H/8GB2OImR+Jes5j8G2oZeqMLozhoPal8fnkY2CnMkym6ZdHTQ26u4gwGBy6h8sEQwxtQ==" workbookSaltValue="4rGjAUUPbxKTeJhZ6rik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P10" i="4"/>
  <c r="I10" i="4"/>
  <c r="AT8" i="4"/>
  <c r="AL8" i="4"/>
  <c r="W8" i="4"/>
  <c r="P8" i="4"/>
  <c r="I8" i="4"/>
  <c r="B6" i="4"/>
</calcChain>
</file>

<file path=xl/sharedStrings.xml><?xml version="1.0" encoding="utf-8"?>
<sst xmlns="http://schemas.openxmlformats.org/spreadsheetml/2006/main" count="320" uniqueCount="119">
  <si>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</si>
  <si>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</si>
  <si>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</si>
  <si>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</si>
  <si>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</si>
  <si>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</si>
  <si>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</si>
  <si>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</si>
  <si>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</si>
  <si>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</si>
  <si>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</si>
  <si>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</si>
  <si>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</si>
  <si>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</si>
  <si>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</si>
  <si>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</si>
  <si>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</si>
  <si>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</si>
  <si>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</si>
  <si>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</si>
  <si>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</si>
  <si>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</si>
  <si>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</si>
  <si>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</si>
  <si>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</si>
  <si>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</si>
  <si>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</si>
  <si>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</si>
  <si>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</si>
  <si>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</si>
  <si>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</si>
  <si>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</si>
  <si>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</si>
  <si>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</si>
  <si>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</si>
  <si>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</si>
  <si>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</si>
  <si>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</si>
  <si>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</si>
  <si>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</si>
  <si>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</si>
  <si>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</si>
  <si>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</si>
  <si>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</si>
  <si>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</si>
  <si>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</si>
  <si>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</si>
  <si>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</si>
  <si>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</si>
  <si>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</si>
  <si>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</si>
  <si>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</si>
  <si>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</si>
  <si>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</si>
  <si>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</si>
  <si>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</si>
  <si>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</si>
  <si>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</si>
  <si>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</si>
  <si>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</si>
  <si>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</si>
  <si>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</si>
  <si>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</si>
  <si>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</si>
  <si>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</si>
  <si>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</si>
  <si>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</si>
  <si>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</si>
  <si>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</si>
  <si>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</si>
  <si>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</si>
  <si>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</si>
  <si>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</si>
  <si>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</si>
  <si>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</si>
  <si>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</si>
  <si>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</si>
  <si>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</si>
  <si>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</si>
  <si>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</si>
  <si>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</si>
  <si>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</si>
  <si>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</si>
  <si>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</si>
  <si>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</si>
  <si>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</si>
  <si>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</si>
  <si>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</si>
  <si>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</si>
  <si>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</si>
  <si>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</si>
  <si>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</si>
  <si>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</si>
  <si>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</si>
  <si>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</si>
  <si>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</si>
  <si>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</si>
  <si>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</si>
  <si>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</si>
  <si>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</si>
  <si>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</si>
  <si>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</si>
  <si>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</si>
  <si>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</si>
  <si>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</si>
  <si>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</si>
  <si>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</si>
  <si>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</si>
  <si>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</si>
  <si>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</si>
  <si>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</si>
  <si>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</si>
  <si>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</si>
  <si>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</si>
  <si>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</si>
  <si>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</si>
  <si>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
　適正値である１００％を下回っており、単年度収支が赤字の状況である。経常費用の主な費用は減価償却費であるが、今後は、企業債の償還完了に伴う支払利息が皆減することから、経常費用が減少し、黒字に変動していくと思われる。
②累積欠損金比率
　使用料が主な収入となっているが、汚水処理に係る費用を賄えておらず、発生している。今後は、企業債の償還完了に伴う支払利息が皆減することから、経常費用が減少し、累積欠損金比率は下がっていくと思われる。
③流動比率
　適正値である１００％以上を大きく上回っている。今後も支払能力を高めるため、現金預金の増や企業債償還の原資を使用料収入で賄うようにしていく。
④企業債残高対事業規模比率
　全国平均及び類似団体平均値より低い比率となっている。これは、管渠の整備が完了していることから、新規の借入がなく、企業債残高が減少していることによる。
⑤経費回収率
　使用料収入で汚水処理に係る費用が賄えていない状況であるが、資本費が減少してきていることから、今後は、改善傾向を見込む。
⑥汚水処理原価
　資本費が減少してきていることに伴い、当該回収率は改善傾向にある。今後も、同様の傾向を見込む。
⑧水洗化率
　適正値の１００％であり、全国平均及び類似団体と比較して良好な数値となっている。引き続き当該数値を維持できるようにしていく。</t>
    <rPh sb="1" eb="7">
      <t>ケイジョウシュウシヒリツ</t>
    </rPh>
    <rPh sb="9" eb="12">
      <t>テキセイチ</t>
    </rPh>
    <rPh sb="20" eb="22">
      <t>シタマワ</t>
    </rPh>
    <rPh sb="27" eb="30">
      <t>タンネンド</t>
    </rPh>
    <rPh sb="30" eb="32">
      <t>シュウシ</t>
    </rPh>
    <rPh sb="33" eb="35">
      <t>アカジ</t>
    </rPh>
    <rPh sb="36" eb="38">
      <t>ジョウキョウ</t>
    </rPh>
    <rPh sb="42" eb="44">
      <t>ケイジョウ</t>
    </rPh>
    <rPh sb="44" eb="46">
      <t>ヒヨウ</t>
    </rPh>
    <rPh sb="47" eb="48">
      <t>オモ</t>
    </rPh>
    <rPh sb="49" eb="51">
      <t>ヒヨウ</t>
    </rPh>
    <rPh sb="52" eb="54">
      <t>ゲンカ</t>
    </rPh>
    <rPh sb="54" eb="56">
      <t>ショウキャク</t>
    </rPh>
    <rPh sb="56" eb="57">
      <t>ヒ</t>
    </rPh>
    <rPh sb="62" eb="64">
      <t>コンゴ</t>
    </rPh>
    <rPh sb="66" eb="68">
      <t>キギョウ</t>
    </rPh>
    <rPh sb="68" eb="69">
      <t>サイ</t>
    </rPh>
    <rPh sb="70" eb="72">
      <t>ショウカン</t>
    </rPh>
    <rPh sb="72" eb="74">
      <t>カンリョウ</t>
    </rPh>
    <rPh sb="75" eb="76">
      <t>トモナ</t>
    </rPh>
    <rPh sb="77" eb="79">
      <t>シハライ</t>
    </rPh>
    <rPh sb="79" eb="81">
      <t>リソク</t>
    </rPh>
    <rPh sb="82" eb="84">
      <t>カイゲン</t>
    </rPh>
    <rPh sb="91" eb="93">
      <t>ケイジョウ</t>
    </rPh>
    <rPh sb="93" eb="95">
      <t>ヒヨウ</t>
    </rPh>
    <rPh sb="96" eb="98">
      <t>ゲンショウ</t>
    </rPh>
    <rPh sb="100" eb="102">
      <t>クロジ</t>
    </rPh>
    <rPh sb="103" eb="105">
      <t>ヘンドウ</t>
    </rPh>
    <rPh sb="110" eb="111">
      <t>オモ</t>
    </rPh>
    <rPh sb="117" eb="119">
      <t>ルイセキ</t>
    </rPh>
    <rPh sb="119" eb="121">
      <t>ケッソン</t>
    </rPh>
    <rPh sb="121" eb="122">
      <t>キン</t>
    </rPh>
    <rPh sb="122" eb="124">
      <t>ヒリツ</t>
    </rPh>
    <rPh sb="126" eb="129">
      <t>シヨウリョウ</t>
    </rPh>
    <rPh sb="130" eb="131">
      <t>オモ</t>
    </rPh>
    <rPh sb="132" eb="134">
      <t>シュウニュウ</t>
    </rPh>
    <rPh sb="142" eb="144">
      <t>オスイ</t>
    </rPh>
    <rPh sb="144" eb="146">
      <t>ショリ</t>
    </rPh>
    <rPh sb="147" eb="148">
      <t>カカ</t>
    </rPh>
    <rPh sb="149" eb="151">
      <t>ヒヨウ</t>
    </rPh>
    <rPh sb="152" eb="153">
      <t>マカナ</t>
    </rPh>
    <rPh sb="159" eb="161">
      <t>ハッセイ</t>
    </rPh>
    <rPh sb="204" eb="206">
      <t>ルイセキ</t>
    </rPh>
    <rPh sb="206" eb="208">
      <t>ケッソン</t>
    </rPh>
    <rPh sb="208" eb="209">
      <t>キン</t>
    </rPh>
    <rPh sb="209" eb="211">
      <t>ヒリツ</t>
    </rPh>
    <rPh sb="212" eb="213">
      <t>サ</t>
    </rPh>
    <rPh sb="219" eb="220">
      <t>オモ</t>
    </rPh>
    <rPh sb="226" eb="228">
      <t>リュウドウ</t>
    </rPh>
    <rPh sb="228" eb="230">
      <t>ヒリツ</t>
    </rPh>
    <rPh sb="248" eb="250">
      <t>ウワマワ</t>
    </rPh>
    <rPh sb="255" eb="257">
      <t>コンゴ</t>
    </rPh>
    <rPh sb="303" eb="305">
      <t>キギョウ</t>
    </rPh>
    <rPh sb="305" eb="306">
      <t>サイ</t>
    </rPh>
    <rPh sb="306" eb="308">
      <t>ザンダカ</t>
    </rPh>
    <rPh sb="308" eb="309">
      <t>タイ</t>
    </rPh>
    <rPh sb="309" eb="311">
      <t>ジギョウ</t>
    </rPh>
    <rPh sb="311" eb="313">
      <t>キボ</t>
    </rPh>
    <rPh sb="313" eb="315">
      <t>ヒリツ</t>
    </rPh>
    <rPh sb="317" eb="319">
      <t>ゼンコク</t>
    </rPh>
    <rPh sb="319" eb="321">
      <t>ヘイキン</t>
    </rPh>
    <rPh sb="321" eb="322">
      <t>オヨ</t>
    </rPh>
    <rPh sb="323" eb="325">
      <t>ルイジ</t>
    </rPh>
    <rPh sb="325" eb="327">
      <t>ダンタイ</t>
    </rPh>
    <rPh sb="327" eb="330">
      <t>ヘイキンチ</t>
    </rPh>
    <rPh sb="332" eb="333">
      <t>ヒク</t>
    </rPh>
    <rPh sb="334" eb="336">
      <t>ヒリツ</t>
    </rPh>
    <rPh sb="347" eb="349">
      <t>カンキョ</t>
    </rPh>
    <rPh sb="350" eb="352">
      <t>セイビ</t>
    </rPh>
    <rPh sb="353" eb="355">
      <t>カンリョウ</t>
    </rPh>
    <rPh sb="364" eb="366">
      <t>シンキ</t>
    </rPh>
    <rPh sb="367" eb="369">
      <t>カリイ</t>
    </rPh>
    <rPh sb="373" eb="375">
      <t>キギョウ</t>
    </rPh>
    <rPh sb="375" eb="376">
      <t>サイ</t>
    </rPh>
    <rPh sb="376" eb="378">
      <t>ザンダカ</t>
    </rPh>
    <rPh sb="379" eb="381">
      <t>ゲンショウ</t>
    </rPh>
    <rPh sb="393" eb="395">
      <t>ケイヒ</t>
    </rPh>
    <rPh sb="395" eb="397">
      <t>カイシュウ</t>
    </rPh>
    <rPh sb="397" eb="398">
      <t>リツ</t>
    </rPh>
    <rPh sb="400" eb="403">
      <t>シヨウリョウ</t>
    </rPh>
    <rPh sb="403" eb="405">
      <t>シュウニュウ</t>
    </rPh>
    <rPh sb="406" eb="408">
      <t>オスイ</t>
    </rPh>
    <rPh sb="408" eb="410">
      <t>ショリ</t>
    </rPh>
    <rPh sb="411" eb="412">
      <t>カカ</t>
    </rPh>
    <rPh sb="413" eb="415">
      <t>ヒヨウ</t>
    </rPh>
    <rPh sb="416" eb="417">
      <t>マカナ</t>
    </rPh>
    <rPh sb="422" eb="424">
      <t>ジョウキョウ</t>
    </rPh>
    <rPh sb="429" eb="431">
      <t>シホン</t>
    </rPh>
    <rPh sb="431" eb="432">
      <t>ヒ</t>
    </rPh>
    <rPh sb="433" eb="435">
      <t>ゲンショウ</t>
    </rPh>
    <rPh sb="446" eb="448">
      <t>コンゴ</t>
    </rPh>
    <rPh sb="450" eb="452">
      <t>カイゼン</t>
    </rPh>
    <rPh sb="452" eb="454">
      <t>ケイコウ</t>
    </rPh>
    <rPh sb="455" eb="457">
      <t>ミコ</t>
    </rPh>
    <rPh sb="501" eb="503">
      <t>コンゴ</t>
    </rPh>
    <rPh sb="505" eb="507">
      <t>ドウヨウ</t>
    </rPh>
    <rPh sb="508" eb="510">
      <t>ケイコウ</t>
    </rPh>
    <rPh sb="511" eb="513">
      <t>ミコ</t>
    </rPh>
    <phoneticPr fontId="4"/>
  </si>
  <si>
    <t>①有形固定資産減価償却率
②管渠老朽化率
③管渠改善率
　全国平均及び類似団体平均値よりも下回っているかもしくは同様の比率である。
　供用開始から約２５年経過しているが、耐用年数を勘案すると、現在は老朽化対策の緊急性は高くなく、原則として更新は発生していない。</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9" eb="34">
      <t>ゼンコクヘイキンオヨ</t>
    </rPh>
    <rPh sb="35" eb="37">
      <t>ルイジ</t>
    </rPh>
    <rPh sb="37" eb="39">
      <t>ダンタイ</t>
    </rPh>
    <rPh sb="39" eb="42">
      <t>ヘイキンチ</t>
    </rPh>
    <rPh sb="45" eb="47">
      <t>シタマワ</t>
    </rPh>
    <rPh sb="56" eb="58">
      <t>ドウヨウ</t>
    </rPh>
    <rPh sb="59" eb="61">
      <t>ヒリツ</t>
    </rPh>
    <phoneticPr fontId="4"/>
  </si>
  <si>
    <t>　地方公営企業法の適用により、今後は財務諸表の作成を通じて経営状況・資産を正確に把握するとともにストックマネジメント計画に基づき、経営健全化を図る。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</si>
</sst>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EA-41F7-817D-E6A1303487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F9EA-41F7-817D-E6A1303487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25-4C2E-BAC5-E3B8DD5723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5025-4C2E-BAC5-E3B8DD5723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619-4D8F-B23C-108A9CC800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3619-4D8F-B23C-108A9CC800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95.62</c:v>
                </c:pt>
              </c:numCache>
            </c:numRef>
          </c:val>
          <c:extLst>
            <c:ext xmlns:c16="http://schemas.microsoft.com/office/drawing/2014/chart" uri="{C3380CC4-5D6E-409C-BE32-E72D297353CC}">
              <c16:uniqueId val="{00000000-EA9E-4FA0-B0C0-58B9D3EF7B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EA9E-4FA0-B0C0-58B9D3EF7B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3.97</c:v>
                </c:pt>
              </c:numCache>
            </c:numRef>
          </c:val>
          <c:extLst>
            <c:ext xmlns:c16="http://schemas.microsoft.com/office/drawing/2014/chart" uri="{C3380CC4-5D6E-409C-BE32-E72D297353CC}">
              <c16:uniqueId val="{00000000-60F4-493E-BD97-33A2163F9D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60F4-493E-BD97-33A2163F9D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93-48EA-91FF-3FD75F05CC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993-48EA-91FF-3FD75F05CC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7.57</c:v>
                </c:pt>
              </c:numCache>
            </c:numRef>
          </c:val>
          <c:extLst>
            <c:ext xmlns:c16="http://schemas.microsoft.com/office/drawing/2014/chart" uri="{C3380CC4-5D6E-409C-BE32-E72D297353CC}">
              <c16:uniqueId val="{00000000-6AF1-414A-ACEC-0D32DD659F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6AF1-414A-ACEC-0D32DD659F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387.85</c:v>
                </c:pt>
              </c:numCache>
            </c:numRef>
          </c:val>
          <c:extLst>
            <c:ext xmlns:c16="http://schemas.microsoft.com/office/drawing/2014/chart" uri="{C3380CC4-5D6E-409C-BE32-E72D297353CC}">
              <c16:uniqueId val="{00000000-A2D4-46BD-A942-9FAAD125F1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A2D4-46BD-A942-9FAAD125F1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322.48</c:v>
                </c:pt>
              </c:numCache>
            </c:numRef>
          </c:val>
          <c:extLst>
            <c:ext xmlns:c16="http://schemas.microsoft.com/office/drawing/2014/chart" uri="{C3380CC4-5D6E-409C-BE32-E72D297353CC}">
              <c16:uniqueId val="{00000000-3019-497F-961E-10B9BFC966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3019-497F-961E-10B9BFC966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92.91</c:v>
                </c:pt>
              </c:numCache>
            </c:numRef>
          </c:val>
          <c:extLst>
            <c:ext xmlns:c16="http://schemas.microsoft.com/office/drawing/2014/chart" uri="{C3380CC4-5D6E-409C-BE32-E72D297353CC}">
              <c16:uniqueId val="{00000000-C6D8-4CCF-A966-75C709E7A5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C6D8-4CCF-A966-75C709E7A5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93.25</c:v>
                </c:pt>
              </c:numCache>
            </c:numRef>
          </c:val>
          <c:extLst>
            <c:ext xmlns:c16="http://schemas.microsoft.com/office/drawing/2014/chart" uri="{C3380CC4-5D6E-409C-BE32-E72D297353CC}">
              <c16:uniqueId val="{00000000-7805-465B-A759-F262019C66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7805-465B-A759-F262019C66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新座市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166208</v>
      </c>
      <c r="AM8" s="51"/>
      <c r="AN8" s="51"/>
      <c r="AO8" s="51"/>
      <c r="AP8" s="51"/>
      <c r="AQ8" s="51"/>
      <c r="AR8" s="51"/>
      <c r="AS8" s="51"/>
      <c r="AT8" s="46">
        <f>データ!T6</f>
        <v>22.78</v>
      </c>
      <c r="AU8" s="46"/>
      <c r="AV8" s="46"/>
      <c r="AW8" s="46"/>
      <c r="AX8" s="46"/>
      <c r="AY8" s="46"/>
      <c r="AZ8" s="46"/>
      <c r="BA8" s="46"/>
      <c r="BB8" s="46">
        <f>データ!U6</f>
        <v>7296.22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90.67</v>
      </c>
      <c r="J10" s="46"/>
      <c r="K10" s="46"/>
      <c r="L10" s="46"/>
      <c r="M10" s="46"/>
      <c r="N10" s="46"/>
      <c r="O10" s="46"/>
      <c r="P10" s="46">
        <f>データ!P6</f>
        <v>1.48</v>
      </c>
      <c r="Q10" s="46"/>
      <c r="R10" s="46"/>
      <c r="S10" s="46"/>
      <c r="T10" s="46"/>
      <c r="U10" s="46"/>
      <c r="V10" s="46"/>
      <c r="W10" s="46">
        <f>データ!Q6</f>
        <v>97.31</v>
      </c>
      <c r="X10" s="46"/>
      <c r="Y10" s="46"/>
      <c r="Z10" s="46"/>
      <c r="AA10" s="46"/>
      <c r="AB10" s="46"/>
      <c r="AC10" s="46"/>
      <c r="AD10" s="51">
        <f>データ!R6</f>
        <v>1639</v>
      </c>
      <c r="AE10" s="51"/>
      <c r="AF10" s="51"/>
      <c r="AG10" s="51"/>
      <c r="AH10" s="51"/>
      <c r="AI10" s="51"/>
      <c r="AJ10" s="51"/>
      <c r="AK10" s="2"/>
      <c r="AL10" s="51">
        <f>データ!V6</f>
        <v>2466</v>
      </c>
      <c r="AM10" s="51"/>
      <c r="AN10" s="51"/>
      <c r="AO10" s="51"/>
      <c r="AP10" s="51"/>
      <c r="AQ10" s="51"/>
      <c r="AR10" s="51"/>
      <c r="AS10" s="51"/>
      <c r="AT10" s="46">
        <f>データ!W6</f>
        <v>0.34</v>
      </c>
      <c r="AU10" s="46"/>
      <c r="AV10" s="46"/>
      <c r="AW10" s="46"/>
      <c r="AX10" s="46"/>
      <c r="AY10" s="46"/>
      <c r="AZ10" s="46"/>
      <c r="BA10" s="46"/>
      <c r="BB10" s="46">
        <f>データ!X6</f>
        <v>7252.94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LhmQqTLRjMDeR0xGrMkb4d6MTKV+pzjtrNTXwPPJnDK+O/4ANZQBt6XUhoaxiTp02GK94Q4gwm32iJ2zmKeGQ==" saltValue="LpDhHu408BoUHPzdc0rV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112305</v>
      </c>
      <c r="D6" s="33">
        <f t="shared" si="3"/>
        <v>46</v>
      </c>
      <c r="E6" s="33">
        <f t="shared" si="3"/>
        <v>17</v>
      </c>
      <c r="F6" s="33">
        <f t="shared" si="3"/>
        <v>4</v>
      </c>
      <c r="G6" s="33">
        <f t="shared" si="3"/>
        <v>0</v>
      </c>
      <c r="H6" s="33" t="str">
        <f t="shared" si="3"/>
        <v>埼玉県　新座市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90.67</v>
      </c>
      <c r="P6" s="34">
        <f t="shared" si="3"/>
        <v>1.48</v>
      </c>
      <c r="Q6" s="34">
        <f t="shared" si="3"/>
        <v>97.31</v>
      </c>
      <c r="R6" s="34">
        <f t="shared" si="3"/>
        <v>1639</v>
      </c>
      <c r="S6" s="34">
        <f t="shared" si="3"/>
        <v>166208</v>
      </c>
      <c r="T6" s="34">
        <f t="shared" si="3"/>
        <v>22.78</v>
      </c>
      <c r="U6" s="34">
        <f t="shared" si="3"/>
        <v>7296.22</v>
      </c>
      <c r="V6" s="34">
        <f t="shared" si="3"/>
        <v>2466</v>
      </c>
      <c r="W6" s="34">
        <f t="shared" si="3"/>
        <v>0.34</v>
      </c>
      <c r="X6" s="34">
        <f t="shared" si="3"/>
        <v>7252.94</v>
      </c>
      <c r="Y6" s="35" t="str">
        <f>IF(Y7="",NA(),Y7)</f>
        <v>-</v>
      </c>
      <c r="Z6" s="35" t="str">
        <f t="shared" ref="Z6:AH6" si="4">IF(Z7="",NA(),Z7)</f>
        <v>-</v>
      </c>
      <c r="AA6" s="35" t="str">
        <f t="shared" si="4"/>
        <v>-</v>
      </c>
      <c r="AB6" s="35" t="str">
        <f t="shared" si="4"/>
        <v>-</v>
      </c>
      <c r="AC6" s="35">
        <f t="shared" si="4"/>
        <v>95.62</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7.57</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387.85</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322.48</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92.91</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93.25</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3.97</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112305</v>
      </c>
      <c r="D7" s="37">
        <v>46</v>
      </c>
      <c r="E7" s="37">
        <v>17</v>
      </c>
      <c r="F7" s="37">
        <v>4</v>
      </c>
      <c r="G7" s="37">
        <v>0</v>
      </c>
      <c r="H7" s="37" t="s">
        <v>96</v>
      </c>
      <c r="I7" s="37" t="s">
        <v>97</v>
      </c>
      <c r="J7" s="37" t="s">
        <v>98</v>
      </c>
      <c r="K7" s="37" t="s">
        <v>99</v>
      </c>
      <c r="L7" s="37" t="s">
        <v>100</v>
      </c>
      <c r="M7" s="37" t="s">
        <v>101</v>
      </c>
      <c r="N7" s="38" t="s">
        <v>102</v>
      </c>
      <c r="O7" s="38">
        <v>90.67</v>
      </c>
      <c r="P7" s="38">
        <v>1.48</v>
      </c>
      <c r="Q7" s="38">
        <v>97.31</v>
      </c>
      <c r="R7" s="38">
        <v>1639</v>
      </c>
      <c r="S7" s="38">
        <v>166208</v>
      </c>
      <c r="T7" s="38">
        <v>22.78</v>
      </c>
      <c r="U7" s="38">
        <v>7296.22</v>
      </c>
      <c r="V7" s="38">
        <v>2466</v>
      </c>
      <c r="W7" s="38">
        <v>0.34</v>
      </c>
      <c r="X7" s="38">
        <v>7252.94</v>
      </c>
      <c r="Y7" s="38" t="s">
        <v>102</v>
      </c>
      <c r="Z7" s="38" t="s">
        <v>102</v>
      </c>
      <c r="AA7" s="38" t="s">
        <v>102</v>
      </c>
      <c r="AB7" s="38" t="s">
        <v>102</v>
      </c>
      <c r="AC7" s="38">
        <v>95.62</v>
      </c>
      <c r="AD7" s="38" t="s">
        <v>102</v>
      </c>
      <c r="AE7" s="38" t="s">
        <v>102</v>
      </c>
      <c r="AF7" s="38" t="s">
        <v>102</v>
      </c>
      <c r="AG7" s="38" t="s">
        <v>102</v>
      </c>
      <c r="AH7" s="38">
        <v>102.7</v>
      </c>
      <c r="AI7" s="38">
        <v>104.83</v>
      </c>
      <c r="AJ7" s="38" t="s">
        <v>102</v>
      </c>
      <c r="AK7" s="38" t="s">
        <v>102</v>
      </c>
      <c r="AL7" s="38" t="s">
        <v>102</v>
      </c>
      <c r="AM7" s="38" t="s">
        <v>102</v>
      </c>
      <c r="AN7" s="38">
        <v>7.57</v>
      </c>
      <c r="AO7" s="38" t="s">
        <v>102</v>
      </c>
      <c r="AP7" s="38" t="s">
        <v>102</v>
      </c>
      <c r="AQ7" s="38" t="s">
        <v>102</v>
      </c>
      <c r="AR7" s="38" t="s">
        <v>102</v>
      </c>
      <c r="AS7" s="38">
        <v>48.2</v>
      </c>
      <c r="AT7" s="38">
        <v>61.55</v>
      </c>
      <c r="AU7" s="38" t="s">
        <v>102</v>
      </c>
      <c r="AV7" s="38" t="s">
        <v>102</v>
      </c>
      <c r="AW7" s="38" t="s">
        <v>102</v>
      </c>
      <c r="AX7" s="38" t="s">
        <v>102</v>
      </c>
      <c r="AY7" s="38">
        <v>387.85</v>
      </c>
      <c r="AZ7" s="38" t="s">
        <v>102</v>
      </c>
      <c r="BA7" s="38" t="s">
        <v>102</v>
      </c>
      <c r="BB7" s="38" t="s">
        <v>102</v>
      </c>
      <c r="BC7" s="38" t="s">
        <v>102</v>
      </c>
      <c r="BD7" s="38">
        <v>46.85</v>
      </c>
      <c r="BE7" s="38">
        <v>45.34</v>
      </c>
      <c r="BF7" s="38" t="s">
        <v>102</v>
      </c>
      <c r="BG7" s="38" t="s">
        <v>102</v>
      </c>
      <c r="BH7" s="38" t="s">
        <v>102</v>
      </c>
      <c r="BI7" s="38" t="s">
        <v>102</v>
      </c>
      <c r="BJ7" s="38">
        <v>322.48</v>
      </c>
      <c r="BK7" s="38" t="s">
        <v>102</v>
      </c>
      <c r="BL7" s="38" t="s">
        <v>102</v>
      </c>
      <c r="BM7" s="38" t="s">
        <v>102</v>
      </c>
      <c r="BN7" s="38" t="s">
        <v>102</v>
      </c>
      <c r="BO7" s="38">
        <v>1268.6300000000001</v>
      </c>
      <c r="BP7" s="38">
        <v>1260.21</v>
      </c>
      <c r="BQ7" s="38" t="s">
        <v>102</v>
      </c>
      <c r="BR7" s="38" t="s">
        <v>102</v>
      </c>
      <c r="BS7" s="38" t="s">
        <v>102</v>
      </c>
      <c r="BT7" s="38" t="s">
        <v>102</v>
      </c>
      <c r="BU7" s="38">
        <v>92.91</v>
      </c>
      <c r="BV7" s="38" t="s">
        <v>102</v>
      </c>
      <c r="BW7" s="38" t="s">
        <v>102</v>
      </c>
      <c r="BX7" s="38" t="s">
        <v>102</v>
      </c>
      <c r="BY7" s="38" t="s">
        <v>102</v>
      </c>
      <c r="BZ7" s="38">
        <v>82.88</v>
      </c>
      <c r="CA7" s="38">
        <v>75.290000000000006</v>
      </c>
      <c r="CB7" s="38" t="s">
        <v>102</v>
      </c>
      <c r="CC7" s="38" t="s">
        <v>102</v>
      </c>
      <c r="CD7" s="38" t="s">
        <v>102</v>
      </c>
      <c r="CE7" s="38" t="s">
        <v>102</v>
      </c>
      <c r="CF7" s="38">
        <v>93.25</v>
      </c>
      <c r="CG7" s="38" t="s">
        <v>102</v>
      </c>
      <c r="CH7" s="38" t="s">
        <v>102</v>
      </c>
      <c r="CI7" s="38" t="s">
        <v>102</v>
      </c>
      <c r="CJ7" s="38" t="s">
        <v>102</v>
      </c>
      <c r="CK7" s="38">
        <v>187.76</v>
      </c>
      <c r="CL7" s="38">
        <v>215.41</v>
      </c>
      <c r="CM7" s="38" t="s">
        <v>102</v>
      </c>
      <c r="CN7" s="38" t="s">
        <v>102</v>
      </c>
      <c r="CO7" s="38" t="s">
        <v>102</v>
      </c>
      <c r="CP7" s="38" t="s">
        <v>102</v>
      </c>
      <c r="CQ7" s="38" t="s">
        <v>102</v>
      </c>
      <c r="CR7" s="38" t="s">
        <v>102</v>
      </c>
      <c r="CS7" s="38" t="s">
        <v>102</v>
      </c>
      <c r="CT7" s="38" t="s">
        <v>102</v>
      </c>
      <c r="CU7" s="38" t="s">
        <v>102</v>
      </c>
      <c r="CV7" s="38">
        <v>45.87</v>
      </c>
      <c r="CW7" s="38">
        <v>42.9</v>
      </c>
      <c r="CX7" s="38" t="s">
        <v>102</v>
      </c>
      <c r="CY7" s="38" t="s">
        <v>102</v>
      </c>
      <c r="CZ7" s="38" t="s">
        <v>102</v>
      </c>
      <c r="DA7" s="38" t="s">
        <v>102</v>
      </c>
      <c r="DB7" s="38">
        <v>100</v>
      </c>
      <c r="DC7" s="38" t="s">
        <v>102</v>
      </c>
      <c r="DD7" s="38" t="s">
        <v>102</v>
      </c>
      <c r="DE7" s="38" t="s">
        <v>102</v>
      </c>
      <c r="DF7" s="38" t="s">
        <v>102</v>
      </c>
      <c r="DG7" s="38">
        <v>87.65</v>
      </c>
      <c r="DH7" s="38">
        <v>84.75</v>
      </c>
      <c r="DI7" s="38" t="s">
        <v>102</v>
      </c>
      <c r="DJ7" s="38" t="s">
        <v>102</v>
      </c>
      <c r="DK7" s="38" t="s">
        <v>102</v>
      </c>
      <c r="DL7" s="38" t="s">
        <v>102</v>
      </c>
      <c r="DM7" s="38">
        <v>3.97</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2022-01-31T08:40:53Z</cp:lastPrinted>
  <dcterms:created xsi:type="dcterms:W3CDTF">2021-12-03T07:22:53Z</dcterms:created>
  <dcterms:modified xsi:type="dcterms:W3CDTF">2022-01-31T08:41:12Z</dcterms:modified>
  <cp:category/>
</cp:coreProperties>
</file>