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一般\23統計\●０４　市刊行物・市ＨＰ\01 町丁字別人口ホームページ用(毎月）\令和５年\ＨＰ掲載データ（毎月）\"/>
    </mc:Choice>
  </mc:AlternateContent>
  <workbookProtection lockStructure="1"/>
  <bookViews>
    <workbookView xWindow="0" yWindow="0" windowWidth="20730" windowHeight="8970" tabRatio="481"/>
  </bookViews>
  <sheets>
    <sheet name="町・丁目別世帯・人口（男女別）表" sheetId="61" r:id="rId1"/>
  </sheets>
  <definedNames>
    <definedName name="_xlnm.Print_Area" localSheetId="0">'町・丁目別世帯・人口（男女別）表'!$A$1:$O$111</definedName>
    <definedName name="_xlnm.Print_Titles" localSheetId="0">'町・丁目別世帯・人口（男女別）表'!$1:$5</definedName>
  </definedNames>
  <calcPr calcId="162913"/>
</workbook>
</file>

<file path=xl/calcChain.xml><?xml version="1.0" encoding="utf-8"?>
<calcChain xmlns="http://schemas.openxmlformats.org/spreadsheetml/2006/main">
  <c r="N27" i="61" l="1"/>
  <c r="I109" i="61" l="1"/>
  <c r="J109" i="61"/>
  <c r="J108" i="61"/>
  <c r="I108" i="61"/>
  <c r="K108" i="61" s="1"/>
  <c r="K110" i="61" s="1"/>
  <c r="I106" i="61"/>
  <c r="J106" i="61"/>
  <c r="J105" i="61"/>
  <c r="J107" i="61" s="1"/>
  <c r="I105" i="61"/>
  <c r="I102" i="61"/>
  <c r="J102" i="61"/>
  <c r="I103" i="61"/>
  <c r="J103" i="61"/>
  <c r="K103" i="61" s="1"/>
  <c r="J101" i="61"/>
  <c r="I101" i="61"/>
  <c r="I98" i="61"/>
  <c r="J98" i="61"/>
  <c r="K98" i="61" s="1"/>
  <c r="I99" i="61"/>
  <c r="J99" i="61"/>
  <c r="J97" i="61"/>
  <c r="I97" i="61"/>
  <c r="K97" i="61" s="1"/>
  <c r="I93" i="61"/>
  <c r="J93" i="61"/>
  <c r="I94" i="61"/>
  <c r="J94" i="61"/>
  <c r="K94" i="61" s="1"/>
  <c r="I95" i="61"/>
  <c r="J95" i="61"/>
  <c r="J92" i="61"/>
  <c r="I92" i="61"/>
  <c r="K92" i="61" s="1"/>
  <c r="I89" i="61"/>
  <c r="J89" i="61"/>
  <c r="I90" i="61"/>
  <c r="J90" i="61"/>
  <c r="K90" i="61" s="1"/>
  <c r="J88" i="61"/>
  <c r="I88" i="61"/>
  <c r="I80" i="61"/>
  <c r="J80" i="61"/>
  <c r="K80" i="61" s="1"/>
  <c r="I81" i="61"/>
  <c r="J81" i="61"/>
  <c r="I82" i="61"/>
  <c r="J82" i="61"/>
  <c r="I83" i="61"/>
  <c r="J83" i="61"/>
  <c r="I84" i="61"/>
  <c r="J84" i="61"/>
  <c r="I85" i="61"/>
  <c r="J85" i="61"/>
  <c r="I86" i="61"/>
  <c r="J86" i="61"/>
  <c r="J79" i="61"/>
  <c r="I79" i="61"/>
  <c r="I74" i="61"/>
  <c r="J74" i="61"/>
  <c r="I75" i="61"/>
  <c r="J75" i="61"/>
  <c r="I76" i="61"/>
  <c r="J76" i="61"/>
  <c r="K76" i="61" s="1"/>
  <c r="I77" i="61"/>
  <c r="J77" i="61"/>
  <c r="J73" i="61"/>
  <c r="I73" i="61"/>
  <c r="K73" i="61" s="1"/>
  <c r="I70" i="61"/>
  <c r="J70" i="61"/>
  <c r="I71" i="61"/>
  <c r="J71" i="61"/>
  <c r="K71" i="61" s="1"/>
  <c r="J69" i="61"/>
  <c r="I69" i="61"/>
  <c r="I66" i="61"/>
  <c r="J66" i="61"/>
  <c r="K66" i="61" s="1"/>
  <c r="I67" i="61"/>
  <c r="J67" i="61"/>
  <c r="J65" i="61"/>
  <c r="I65" i="61"/>
  <c r="K65" i="61" s="1"/>
  <c r="I63" i="61"/>
  <c r="J63" i="61"/>
  <c r="J62" i="61"/>
  <c r="I62" i="61"/>
  <c r="K62" i="61" s="1"/>
  <c r="I60" i="61"/>
  <c r="J60" i="61"/>
  <c r="J59" i="61"/>
  <c r="I59" i="61"/>
  <c r="K59" i="61" s="1"/>
  <c r="I57" i="61"/>
  <c r="J57" i="61"/>
  <c r="J56" i="61"/>
  <c r="I56" i="61"/>
  <c r="K56" i="61" s="1"/>
  <c r="I54" i="61"/>
  <c r="J54" i="61"/>
  <c r="J53" i="61"/>
  <c r="I53" i="61"/>
  <c r="K53" i="61" s="1"/>
  <c r="I50" i="61"/>
  <c r="J50" i="61"/>
  <c r="I51" i="61"/>
  <c r="J51" i="61"/>
  <c r="K51" i="61" s="1"/>
  <c r="J49" i="61"/>
  <c r="I49" i="61"/>
  <c r="I44" i="61"/>
  <c r="J44" i="61"/>
  <c r="I45" i="61"/>
  <c r="J45" i="61"/>
  <c r="I46" i="61"/>
  <c r="J46" i="61"/>
  <c r="I47" i="61"/>
  <c r="J47" i="61"/>
  <c r="J43" i="61"/>
  <c r="I43" i="61"/>
  <c r="K43" i="61" s="1"/>
  <c r="I37" i="61"/>
  <c r="J37" i="61"/>
  <c r="I38" i="61"/>
  <c r="J38" i="61"/>
  <c r="K38" i="61" s="1"/>
  <c r="I39" i="61"/>
  <c r="J39" i="61"/>
  <c r="I40" i="61"/>
  <c r="J40" i="61"/>
  <c r="K40" i="61" s="1"/>
  <c r="I41" i="61"/>
  <c r="J41" i="61"/>
  <c r="J36" i="61"/>
  <c r="I36" i="61"/>
  <c r="K36" i="61" s="1"/>
  <c r="I33" i="61"/>
  <c r="J33" i="61"/>
  <c r="I34" i="61"/>
  <c r="J34" i="61"/>
  <c r="K34" i="61" s="1"/>
  <c r="J32" i="61"/>
  <c r="I32" i="61"/>
  <c r="I29" i="61"/>
  <c r="J29" i="61"/>
  <c r="K29" i="61" s="1"/>
  <c r="I30" i="61"/>
  <c r="J30" i="61"/>
  <c r="J28" i="61"/>
  <c r="I28" i="61"/>
  <c r="K28" i="61" s="1"/>
  <c r="I23" i="61"/>
  <c r="J23" i="61"/>
  <c r="I24" i="61"/>
  <c r="J24" i="61"/>
  <c r="K24" i="61" s="1"/>
  <c r="I25" i="61"/>
  <c r="J25" i="61"/>
  <c r="I26" i="61"/>
  <c r="J26" i="61"/>
  <c r="K26" i="61" s="1"/>
  <c r="J22" i="61"/>
  <c r="I22" i="61"/>
  <c r="I17" i="61"/>
  <c r="J17" i="61"/>
  <c r="I18" i="61"/>
  <c r="J18" i="61"/>
  <c r="I19" i="61"/>
  <c r="J19" i="61"/>
  <c r="K19" i="61" s="1"/>
  <c r="I20" i="61"/>
  <c r="J20" i="61"/>
  <c r="J16" i="61"/>
  <c r="I16" i="61"/>
  <c r="K16" i="61" s="1"/>
  <c r="I11" i="61"/>
  <c r="J11" i="61"/>
  <c r="I12" i="61"/>
  <c r="J12" i="61"/>
  <c r="I13" i="61"/>
  <c r="J13" i="61"/>
  <c r="I14" i="61"/>
  <c r="J14" i="61"/>
  <c r="K14" i="61" s="1"/>
  <c r="J10" i="61"/>
  <c r="I10" i="61"/>
  <c r="J8" i="61"/>
  <c r="J7" i="61"/>
  <c r="J6" i="61"/>
  <c r="I8" i="61"/>
  <c r="I7" i="61"/>
  <c r="K7" i="61" s="1"/>
  <c r="I6" i="61"/>
  <c r="O109" i="61"/>
  <c r="O108" i="61"/>
  <c r="O106" i="61"/>
  <c r="O105" i="61"/>
  <c r="O102" i="61"/>
  <c r="O103" i="61"/>
  <c r="O101" i="61"/>
  <c r="O98" i="61"/>
  <c r="O99" i="61"/>
  <c r="O97" i="61"/>
  <c r="O93" i="61"/>
  <c r="O94" i="61"/>
  <c r="O95" i="61"/>
  <c r="O92" i="61"/>
  <c r="O89" i="61"/>
  <c r="O90" i="61"/>
  <c r="O88" i="61"/>
  <c r="O80" i="61"/>
  <c r="O81" i="61"/>
  <c r="O82" i="61"/>
  <c r="O83" i="61"/>
  <c r="O84" i="61"/>
  <c r="O85" i="61"/>
  <c r="O86" i="61"/>
  <c r="O79" i="61"/>
  <c r="O74" i="61"/>
  <c r="O75" i="61"/>
  <c r="O76" i="61"/>
  <c r="O77" i="61"/>
  <c r="O73" i="61"/>
  <c r="O70" i="61"/>
  <c r="O71" i="61"/>
  <c r="O69" i="61"/>
  <c r="O66" i="61"/>
  <c r="O67" i="61"/>
  <c r="O65" i="61"/>
  <c r="O63" i="61"/>
  <c r="O62" i="61"/>
  <c r="O60" i="61"/>
  <c r="O59" i="61"/>
  <c r="O57" i="61"/>
  <c r="O56" i="61"/>
  <c r="O54" i="61"/>
  <c r="O53" i="61"/>
  <c r="O50" i="61"/>
  <c r="O51" i="61"/>
  <c r="O49" i="61"/>
  <c r="O44" i="61"/>
  <c r="O45" i="61"/>
  <c r="O46" i="61"/>
  <c r="O47" i="61"/>
  <c r="O43" i="61"/>
  <c r="O37" i="61"/>
  <c r="O38" i="61"/>
  <c r="O39" i="61"/>
  <c r="O40" i="61"/>
  <c r="O41" i="61"/>
  <c r="O36" i="61"/>
  <c r="O33" i="61"/>
  <c r="O34" i="61"/>
  <c r="O32" i="61"/>
  <c r="O29" i="61"/>
  <c r="O30" i="61"/>
  <c r="O28" i="61"/>
  <c r="O23" i="61"/>
  <c r="O24" i="61"/>
  <c r="O25" i="61"/>
  <c r="O26" i="61"/>
  <c r="O22" i="61"/>
  <c r="O17" i="61"/>
  <c r="O18" i="61"/>
  <c r="O19" i="61"/>
  <c r="O20" i="61"/>
  <c r="O16" i="61"/>
  <c r="O11" i="61"/>
  <c r="O12" i="61"/>
  <c r="O13" i="61"/>
  <c r="O14" i="61"/>
  <c r="O10" i="61"/>
  <c r="O8" i="61"/>
  <c r="O7" i="61"/>
  <c r="O6" i="61"/>
  <c r="K109" i="61"/>
  <c r="K106" i="61"/>
  <c r="K101" i="61"/>
  <c r="K99" i="61"/>
  <c r="K93" i="61"/>
  <c r="K95" i="61"/>
  <c r="K89" i="61"/>
  <c r="K88" i="61"/>
  <c r="K81" i="61"/>
  <c r="K85" i="61"/>
  <c r="K79" i="61"/>
  <c r="K75" i="61"/>
  <c r="K70" i="61"/>
  <c r="K69" i="61"/>
  <c r="K67" i="61"/>
  <c r="K60" i="61"/>
  <c r="K57" i="61"/>
  <c r="K54" i="61"/>
  <c r="K50" i="61"/>
  <c r="K49" i="61"/>
  <c r="K47" i="61"/>
  <c r="K37" i="61"/>
  <c r="K39" i="61"/>
  <c r="K41" i="61"/>
  <c r="K33" i="61"/>
  <c r="K30" i="61"/>
  <c r="K22" i="61"/>
  <c r="K17" i="61"/>
  <c r="K10" i="61"/>
  <c r="H109" i="61"/>
  <c r="H108" i="61"/>
  <c r="H106" i="61"/>
  <c r="H105" i="61"/>
  <c r="H102" i="61"/>
  <c r="H103" i="61"/>
  <c r="H101" i="61"/>
  <c r="H98" i="61"/>
  <c r="H99" i="61"/>
  <c r="H97" i="61"/>
  <c r="H93" i="61"/>
  <c r="H94" i="61"/>
  <c r="H95" i="61"/>
  <c r="H92" i="61"/>
  <c r="H89" i="61"/>
  <c r="H90" i="61"/>
  <c r="H88" i="61"/>
  <c r="H80" i="61"/>
  <c r="H81" i="61"/>
  <c r="H82" i="61"/>
  <c r="H83" i="61"/>
  <c r="H84" i="61"/>
  <c r="H85" i="61"/>
  <c r="H86" i="61"/>
  <c r="H79" i="61"/>
  <c r="H74" i="61"/>
  <c r="H75" i="61"/>
  <c r="H76" i="61"/>
  <c r="H77" i="61"/>
  <c r="H73" i="61"/>
  <c r="H70" i="61"/>
  <c r="H71" i="61"/>
  <c r="H69" i="61"/>
  <c r="H66" i="61"/>
  <c r="H67" i="61"/>
  <c r="H65" i="61"/>
  <c r="H63" i="61"/>
  <c r="H62" i="61"/>
  <c r="H60" i="61"/>
  <c r="H59" i="61"/>
  <c r="H57" i="61"/>
  <c r="H56" i="61"/>
  <c r="H54" i="61"/>
  <c r="H53" i="61"/>
  <c r="H50" i="61"/>
  <c r="H51" i="61"/>
  <c r="H49" i="61"/>
  <c r="H44" i="61"/>
  <c r="H45" i="61"/>
  <c r="H46" i="61"/>
  <c r="H47" i="61"/>
  <c r="H43" i="61"/>
  <c r="H37" i="61"/>
  <c r="H38" i="61"/>
  <c r="H39" i="61"/>
  <c r="H40" i="61"/>
  <c r="H41" i="61"/>
  <c r="H36" i="61"/>
  <c r="H33" i="61"/>
  <c r="H34" i="61"/>
  <c r="H32" i="61"/>
  <c r="H30" i="61"/>
  <c r="H29" i="61"/>
  <c r="H28" i="61"/>
  <c r="H23" i="61"/>
  <c r="H24" i="61"/>
  <c r="H25" i="61"/>
  <c r="H26" i="61"/>
  <c r="H22" i="61"/>
  <c r="H17" i="61"/>
  <c r="H18" i="61"/>
  <c r="H19" i="61"/>
  <c r="H20" i="61"/>
  <c r="H16" i="61"/>
  <c r="H11" i="61"/>
  <c r="H12" i="61"/>
  <c r="H13" i="61"/>
  <c r="H14" i="61"/>
  <c r="H10" i="61"/>
  <c r="H7" i="61"/>
  <c r="H8" i="61"/>
  <c r="H6" i="61"/>
  <c r="E109" i="61"/>
  <c r="E108" i="61"/>
  <c r="E106" i="61"/>
  <c r="E105" i="61"/>
  <c r="E107" i="61" s="1"/>
  <c r="E102" i="61"/>
  <c r="E103" i="61"/>
  <c r="E101" i="61"/>
  <c r="E98" i="61"/>
  <c r="E99" i="61"/>
  <c r="E97" i="61"/>
  <c r="E93" i="61"/>
  <c r="E94" i="61"/>
  <c r="E96" i="61" s="1"/>
  <c r="E95" i="61"/>
  <c r="E92" i="61"/>
  <c r="E89" i="61"/>
  <c r="E90" i="61"/>
  <c r="E88" i="61"/>
  <c r="E80" i="61"/>
  <c r="E81" i="61"/>
  <c r="E82" i="61"/>
  <c r="E83" i="61"/>
  <c r="E84" i="61"/>
  <c r="E85" i="61"/>
  <c r="E86" i="61"/>
  <c r="E79" i="61"/>
  <c r="E74" i="61"/>
  <c r="E75" i="61"/>
  <c r="E76" i="61"/>
  <c r="E77" i="61"/>
  <c r="E73" i="61"/>
  <c r="E70" i="61"/>
  <c r="E71" i="61"/>
  <c r="E69" i="61"/>
  <c r="E72" i="61" s="1"/>
  <c r="E66" i="61"/>
  <c r="E67" i="61"/>
  <c r="E65" i="61"/>
  <c r="E63" i="61"/>
  <c r="E62" i="61"/>
  <c r="E60" i="61"/>
  <c r="E59" i="61"/>
  <c r="E61" i="61" s="1"/>
  <c r="E57" i="61"/>
  <c r="E56" i="61"/>
  <c r="E58" i="61" s="1"/>
  <c r="E54" i="61"/>
  <c r="E53" i="61"/>
  <c r="E55" i="61" s="1"/>
  <c r="E50" i="61"/>
  <c r="E51" i="61"/>
  <c r="E49" i="61"/>
  <c r="E44" i="61"/>
  <c r="E45" i="61"/>
  <c r="E46" i="61"/>
  <c r="E47" i="61"/>
  <c r="E43" i="61"/>
  <c r="E37" i="61"/>
  <c r="E38" i="61"/>
  <c r="E39" i="61"/>
  <c r="E40" i="61"/>
  <c r="E41" i="61"/>
  <c r="E36" i="61"/>
  <c r="E33" i="61"/>
  <c r="E34" i="61"/>
  <c r="E32" i="61"/>
  <c r="E29" i="61"/>
  <c r="E30" i="61"/>
  <c r="E28" i="61"/>
  <c r="E23" i="61"/>
  <c r="E24" i="61"/>
  <c r="E25" i="61"/>
  <c r="E26" i="61"/>
  <c r="E22" i="61"/>
  <c r="E17" i="61"/>
  <c r="E18" i="61"/>
  <c r="E19" i="61"/>
  <c r="E20" i="61"/>
  <c r="E16" i="61"/>
  <c r="E11" i="61"/>
  <c r="E12" i="61"/>
  <c r="E13" i="61"/>
  <c r="E14" i="61"/>
  <c r="E10" i="61"/>
  <c r="E7" i="61"/>
  <c r="E8" i="61"/>
  <c r="E6" i="61"/>
  <c r="E9" i="61" s="1"/>
  <c r="E104" i="61"/>
  <c r="K102" i="61" l="1"/>
  <c r="E91" i="61"/>
  <c r="K91" i="61"/>
  <c r="E110" i="61"/>
  <c r="K104" i="61"/>
  <c r="E100" i="61"/>
  <c r="K100" i="61"/>
  <c r="K86" i="61"/>
  <c r="K84" i="61"/>
  <c r="K82" i="61"/>
  <c r="K74" i="61"/>
  <c r="E64" i="61"/>
  <c r="E87" i="61"/>
  <c r="K83" i="61"/>
  <c r="K87" i="61" s="1"/>
  <c r="K77" i="61"/>
  <c r="E78" i="61"/>
  <c r="E68" i="61"/>
  <c r="K68" i="61"/>
  <c r="K63" i="61"/>
  <c r="K64" i="61" s="1"/>
  <c r="K61" i="61"/>
  <c r="K52" i="61"/>
  <c r="E52" i="61"/>
  <c r="K46" i="61"/>
  <c r="K44" i="61"/>
  <c r="E35" i="61"/>
  <c r="K32" i="61"/>
  <c r="K58" i="61"/>
  <c r="K55" i="61"/>
  <c r="K45" i="61"/>
  <c r="E48" i="61"/>
  <c r="K20" i="61"/>
  <c r="K8" i="61"/>
  <c r="E31" i="61"/>
  <c r="K25" i="61"/>
  <c r="K27" i="61" s="1"/>
  <c r="K23" i="61"/>
  <c r="K12" i="61"/>
  <c r="K11" i="61"/>
  <c r="K31" i="61"/>
  <c r="E27" i="61"/>
  <c r="K18" i="61"/>
  <c r="K13" i="61"/>
  <c r="K105" i="61"/>
  <c r="K107" i="61" s="1"/>
  <c r="I107" i="61"/>
  <c r="K6" i="61"/>
  <c r="K9" i="61" s="1"/>
  <c r="K96" i="61"/>
  <c r="K72" i="61"/>
  <c r="K42" i="61"/>
  <c r="K35" i="61"/>
  <c r="K21" i="61"/>
  <c r="E42" i="61"/>
  <c r="E15" i="61"/>
  <c r="G9" i="61"/>
  <c r="H9" i="61"/>
  <c r="J9" i="61"/>
  <c r="M9" i="61"/>
  <c r="N9" i="61"/>
  <c r="O9" i="61"/>
  <c r="G15" i="61"/>
  <c r="H15" i="61"/>
  <c r="J15" i="61"/>
  <c r="M15" i="61"/>
  <c r="N15" i="61"/>
  <c r="O15" i="61"/>
  <c r="G21" i="61"/>
  <c r="H21" i="61"/>
  <c r="J21" i="61"/>
  <c r="M21" i="61"/>
  <c r="N21" i="61"/>
  <c r="O21" i="61"/>
  <c r="G27" i="61"/>
  <c r="H27" i="61"/>
  <c r="J27" i="61"/>
  <c r="M27" i="61"/>
  <c r="O27" i="61"/>
  <c r="L31" i="61"/>
  <c r="G31" i="61"/>
  <c r="H31" i="61"/>
  <c r="J31" i="61"/>
  <c r="M31" i="61"/>
  <c r="N31" i="61"/>
  <c r="O31" i="61"/>
  <c r="G35" i="61"/>
  <c r="H35" i="61"/>
  <c r="J35" i="61"/>
  <c r="M35" i="61"/>
  <c r="N35" i="61"/>
  <c r="O35" i="61"/>
  <c r="G42" i="61"/>
  <c r="H42" i="61"/>
  <c r="J42" i="61"/>
  <c r="M42" i="61"/>
  <c r="N42" i="61"/>
  <c r="O42" i="61"/>
  <c r="G48" i="61"/>
  <c r="H48" i="61"/>
  <c r="J48" i="61"/>
  <c r="M48" i="61"/>
  <c r="N48" i="61"/>
  <c r="O48" i="61"/>
  <c r="G52" i="61"/>
  <c r="H52" i="61"/>
  <c r="J52" i="61"/>
  <c r="M52" i="61"/>
  <c r="N52" i="61"/>
  <c r="O52" i="61"/>
  <c r="G55" i="61"/>
  <c r="H55" i="61"/>
  <c r="J55" i="61"/>
  <c r="M55" i="61"/>
  <c r="N55" i="61"/>
  <c r="O55" i="61"/>
  <c r="D58" i="61"/>
  <c r="G58" i="61"/>
  <c r="H58" i="61"/>
  <c r="J58" i="61"/>
  <c r="M58" i="61"/>
  <c r="N58" i="61"/>
  <c r="O58" i="61"/>
  <c r="G61" i="61"/>
  <c r="H61" i="61"/>
  <c r="J61" i="61"/>
  <c r="M61" i="61"/>
  <c r="N61" i="61"/>
  <c r="O61" i="61"/>
  <c r="F64" i="61"/>
  <c r="G64" i="61"/>
  <c r="H64" i="61"/>
  <c r="J64" i="61"/>
  <c r="M64" i="61"/>
  <c r="N64" i="61"/>
  <c r="O64" i="61"/>
  <c r="G68" i="61"/>
  <c r="H68" i="61"/>
  <c r="J68" i="61"/>
  <c r="M68" i="61"/>
  <c r="N68" i="61"/>
  <c r="O68" i="61"/>
  <c r="L72" i="61"/>
  <c r="G72" i="61"/>
  <c r="H72" i="61"/>
  <c r="J72" i="61"/>
  <c r="M72" i="61"/>
  <c r="N72" i="61"/>
  <c r="O72" i="61"/>
  <c r="G78" i="61"/>
  <c r="H78" i="61"/>
  <c r="J78" i="61"/>
  <c r="M78" i="61"/>
  <c r="N78" i="61"/>
  <c r="O78" i="61"/>
  <c r="G87" i="61"/>
  <c r="H87" i="61"/>
  <c r="J87" i="61"/>
  <c r="M87" i="61"/>
  <c r="N87" i="61"/>
  <c r="O87" i="61"/>
  <c r="G91" i="61"/>
  <c r="H91" i="61"/>
  <c r="J91" i="61"/>
  <c r="M91" i="61"/>
  <c r="N91" i="61"/>
  <c r="O91" i="61"/>
  <c r="G96" i="61"/>
  <c r="H96" i="61"/>
  <c r="J96" i="61"/>
  <c r="M96" i="61"/>
  <c r="N96" i="61"/>
  <c r="O96" i="61"/>
  <c r="G100" i="61"/>
  <c r="H100" i="61"/>
  <c r="J100" i="61"/>
  <c r="M100" i="61"/>
  <c r="N100" i="61"/>
  <c r="O100" i="61"/>
  <c r="G104" i="61"/>
  <c r="H104" i="61"/>
  <c r="J104" i="61"/>
  <c r="M104" i="61"/>
  <c r="N104" i="61"/>
  <c r="O104" i="61"/>
  <c r="G107" i="61"/>
  <c r="H107" i="61"/>
  <c r="M107" i="61"/>
  <c r="N107" i="61"/>
  <c r="O107" i="61"/>
  <c r="L110" i="61"/>
  <c r="G110" i="61"/>
  <c r="H110" i="61"/>
  <c r="J110" i="61"/>
  <c r="M110" i="61"/>
  <c r="N110" i="61"/>
  <c r="O110" i="61"/>
  <c r="K78" i="61" l="1"/>
  <c r="K48" i="61"/>
  <c r="K15" i="61"/>
  <c r="K111" i="61"/>
  <c r="F110" i="61"/>
  <c r="L52" i="61"/>
  <c r="C61" i="61"/>
  <c r="D107" i="61"/>
  <c r="C72" i="61"/>
  <c r="L58" i="61"/>
  <c r="L64" i="61"/>
  <c r="D64" i="61"/>
  <c r="L61" i="61"/>
  <c r="C58" i="61"/>
  <c r="O111" i="61"/>
  <c r="L100" i="61"/>
  <c r="F100" i="61"/>
  <c r="D87" i="61"/>
  <c r="F104" i="61"/>
  <c r="F91" i="61"/>
  <c r="L68" i="61"/>
  <c r="D61" i="61"/>
  <c r="F48" i="61"/>
  <c r="L15" i="61"/>
  <c r="L9" i="61"/>
  <c r="L96" i="61"/>
  <c r="F35" i="61"/>
  <c r="F107" i="61"/>
  <c r="C96" i="61"/>
  <c r="C42" i="61"/>
  <c r="M111" i="61"/>
  <c r="D100" i="61"/>
  <c r="F96" i="61"/>
  <c r="F87" i="61"/>
  <c r="L87" i="61"/>
  <c r="F78" i="61"/>
  <c r="F68" i="61"/>
  <c r="L55" i="61"/>
  <c r="C52" i="61"/>
  <c r="D31" i="61"/>
  <c r="F31" i="61"/>
  <c r="L21" i="61"/>
  <c r="D21" i="61"/>
  <c r="F15" i="61"/>
  <c r="F9" i="61"/>
  <c r="L27" i="61"/>
  <c r="L107" i="61"/>
  <c r="G111" i="61"/>
  <c r="C78" i="61"/>
  <c r="D72" i="61"/>
  <c r="F72" i="61"/>
  <c r="F61" i="61"/>
  <c r="F55" i="61"/>
  <c r="D52" i="61"/>
  <c r="F42" i="61"/>
  <c r="L42" i="61"/>
  <c r="L35" i="61"/>
  <c r="D35" i="61"/>
  <c r="J111" i="61"/>
  <c r="D15" i="61"/>
  <c r="H111" i="61"/>
  <c r="L104" i="61"/>
  <c r="L91" i="61"/>
  <c r="D91" i="61"/>
  <c r="L78" i="61"/>
  <c r="D78" i="61"/>
  <c r="F58" i="61"/>
  <c r="C55" i="61"/>
  <c r="F52" i="61"/>
  <c r="L48" i="61"/>
  <c r="D48" i="61"/>
  <c r="C35" i="61"/>
  <c r="D27" i="61"/>
  <c r="F27" i="61"/>
  <c r="N111" i="61"/>
  <c r="F21" i="61"/>
  <c r="D104" i="61"/>
  <c r="D110" i="61"/>
  <c r="D55" i="61"/>
  <c r="D42" i="61"/>
  <c r="C107" i="61"/>
  <c r="D96" i="61"/>
  <c r="D68" i="61"/>
  <c r="D9" i="61"/>
  <c r="C64" i="61" l="1"/>
  <c r="C27" i="61"/>
  <c r="C110" i="61"/>
  <c r="C15" i="61"/>
  <c r="C9" i="61"/>
  <c r="C48" i="61"/>
  <c r="C104" i="61"/>
  <c r="C100" i="61"/>
  <c r="L111" i="61"/>
  <c r="C68" i="61"/>
  <c r="F111" i="61"/>
  <c r="C87" i="61"/>
  <c r="C31" i="61"/>
  <c r="C91" i="61"/>
  <c r="D111" i="61"/>
  <c r="I91" i="61"/>
  <c r="I104" i="61"/>
  <c r="I100" i="61"/>
  <c r="I21" i="61"/>
  <c r="I110" i="61"/>
  <c r="I52" i="61"/>
  <c r="I31" i="61"/>
  <c r="I61" i="61"/>
  <c r="I87" i="61"/>
  <c r="I27" i="61"/>
  <c r="I9" i="61"/>
  <c r="I64" i="61"/>
  <c r="I55" i="61"/>
  <c r="I72" i="61"/>
  <c r="I42" i="61"/>
  <c r="I35" i="61"/>
  <c r="I48" i="61"/>
  <c r="I96" i="61"/>
  <c r="I78" i="61"/>
  <c r="I15" i="61"/>
  <c r="I58" i="61"/>
  <c r="I68" i="61"/>
  <c r="I111" i="61" l="1"/>
  <c r="E21" i="61"/>
  <c r="E111" i="61" s="1"/>
  <c r="C21" i="61"/>
  <c r="C111" i="61" s="1"/>
</calcChain>
</file>

<file path=xl/sharedStrings.xml><?xml version="1.0" encoding="utf-8"?>
<sst xmlns="http://schemas.openxmlformats.org/spreadsheetml/2006/main" count="150" uniqueCount="46">
  <si>
    <t>北野</t>
    <rPh sb="0" eb="2">
      <t>キタノ</t>
    </rPh>
    <phoneticPr fontId="23"/>
  </si>
  <si>
    <t>【新座市】町・丁目別世帯・人口（男女別）表</t>
    <rPh sb="1" eb="4">
      <t>ニイザシ</t>
    </rPh>
    <rPh sb="5" eb="6">
      <t>マチ</t>
    </rPh>
    <rPh sb="7" eb="9">
      <t>チョウメ</t>
    </rPh>
    <rPh sb="9" eb="10">
      <t>ベツ</t>
    </rPh>
    <rPh sb="10" eb="12">
      <t>セタイ</t>
    </rPh>
    <rPh sb="13" eb="15">
      <t>ジンコウ</t>
    </rPh>
    <rPh sb="16" eb="18">
      <t>ダンジョ</t>
    </rPh>
    <rPh sb="18" eb="19">
      <t>ベツ</t>
    </rPh>
    <rPh sb="20" eb="21">
      <t>オモテ</t>
    </rPh>
    <phoneticPr fontId="23"/>
  </si>
  <si>
    <t>2丁目</t>
    <phoneticPr fontId="23"/>
  </si>
  <si>
    <t>合計</t>
    <rPh sb="0" eb="2">
      <t>ゴウケイ</t>
    </rPh>
    <phoneticPr fontId="23"/>
  </si>
  <si>
    <t>町・丁目</t>
  </si>
  <si>
    <t>東</t>
    <phoneticPr fontId="23"/>
  </si>
  <si>
    <t>世帯数</t>
    <rPh sb="0" eb="3">
      <t>セタイスウ</t>
    </rPh>
    <phoneticPr fontId="23"/>
  </si>
  <si>
    <t>女</t>
    <rPh sb="0" eb="1">
      <t>オンナ</t>
    </rPh>
    <phoneticPr fontId="23"/>
  </si>
  <si>
    <t>大和田</t>
    <rPh sb="0" eb="3">
      <t>オオワダ</t>
    </rPh>
    <phoneticPr fontId="23"/>
  </si>
  <si>
    <t>人口数</t>
    <rPh sb="0" eb="2">
      <t>ジンコウ</t>
    </rPh>
    <rPh sb="2" eb="3">
      <t>スウ</t>
    </rPh>
    <phoneticPr fontId="23"/>
  </si>
  <si>
    <t>男</t>
    <rPh sb="0" eb="1">
      <t>オトコ</t>
    </rPh>
    <phoneticPr fontId="23"/>
  </si>
  <si>
    <t>4丁目</t>
    <phoneticPr fontId="23"/>
  </si>
  <si>
    <t>日本人</t>
    <rPh sb="0" eb="3">
      <t>ニホンジン</t>
    </rPh>
    <phoneticPr fontId="23"/>
  </si>
  <si>
    <t>外国人</t>
    <rPh sb="0" eb="2">
      <t>ガイコク</t>
    </rPh>
    <rPh sb="2" eb="3">
      <t>ジン</t>
    </rPh>
    <phoneticPr fontId="23"/>
  </si>
  <si>
    <t>複数国籍</t>
    <rPh sb="0" eb="2">
      <t>フクスウ</t>
    </rPh>
    <rPh sb="2" eb="4">
      <t>コクセキ</t>
    </rPh>
    <phoneticPr fontId="23"/>
  </si>
  <si>
    <t>新座</t>
    <rPh sb="0" eb="2">
      <t>ニイザ</t>
    </rPh>
    <phoneticPr fontId="23"/>
  </si>
  <si>
    <t>あたご</t>
    <phoneticPr fontId="23"/>
  </si>
  <si>
    <t>1丁目</t>
    <phoneticPr fontId="23"/>
  </si>
  <si>
    <t>栄</t>
  </si>
  <si>
    <t>3丁目</t>
    <phoneticPr fontId="23"/>
  </si>
  <si>
    <t>計</t>
  </si>
  <si>
    <t>池田</t>
    <rPh sb="0" eb="2">
      <t>イケダ</t>
    </rPh>
    <phoneticPr fontId="23"/>
  </si>
  <si>
    <t>5丁目</t>
    <phoneticPr fontId="23"/>
  </si>
  <si>
    <t>野寺</t>
    <rPh sb="0" eb="2">
      <t>ノデラ</t>
    </rPh>
    <phoneticPr fontId="23"/>
  </si>
  <si>
    <t>石神</t>
    <rPh sb="0" eb="2">
      <t>イシガミ</t>
    </rPh>
    <phoneticPr fontId="23"/>
  </si>
  <si>
    <t>片山</t>
    <rPh sb="0" eb="2">
      <t>カタヤマ</t>
    </rPh>
    <phoneticPr fontId="23"/>
  </si>
  <si>
    <t>栗原</t>
    <rPh sb="0" eb="2">
      <t>クリハラ</t>
    </rPh>
    <phoneticPr fontId="23"/>
  </si>
  <si>
    <t>6丁目</t>
    <phoneticPr fontId="23"/>
  </si>
  <si>
    <t>中野</t>
    <rPh sb="0" eb="2">
      <t>ナカノ</t>
    </rPh>
    <phoneticPr fontId="23"/>
  </si>
  <si>
    <t>新堀</t>
    <rPh sb="0" eb="2">
      <t>シンボリ</t>
    </rPh>
    <phoneticPr fontId="23"/>
  </si>
  <si>
    <t>合　計</t>
    <rPh sb="0" eb="1">
      <t>ゴウ</t>
    </rPh>
    <rPh sb="2" eb="3">
      <t>ケイ</t>
    </rPh>
    <phoneticPr fontId="23"/>
  </si>
  <si>
    <t>菅沢</t>
    <rPh sb="0" eb="2">
      <t>スガサワ</t>
    </rPh>
    <phoneticPr fontId="23"/>
  </si>
  <si>
    <t>東北</t>
    <rPh sb="0" eb="2">
      <t>トウホク</t>
    </rPh>
    <phoneticPr fontId="23"/>
  </si>
  <si>
    <t>道場</t>
    <rPh sb="0" eb="2">
      <t>ドウジョウ</t>
    </rPh>
    <phoneticPr fontId="23"/>
  </si>
  <si>
    <t>堀ノ内</t>
    <rPh sb="0" eb="1">
      <t>ホリ</t>
    </rPh>
    <rPh sb="2" eb="3">
      <t>ウチ</t>
    </rPh>
    <phoneticPr fontId="23"/>
  </si>
  <si>
    <t>西堀</t>
    <rPh sb="0" eb="2">
      <t>ニシボリ</t>
    </rPh>
    <phoneticPr fontId="23"/>
  </si>
  <si>
    <t>野火止</t>
    <rPh sb="0" eb="2">
      <t>ノビ</t>
    </rPh>
    <rPh sb="2" eb="3">
      <t>ドメ</t>
    </rPh>
    <phoneticPr fontId="23"/>
  </si>
  <si>
    <t>7丁目</t>
    <phoneticPr fontId="23"/>
  </si>
  <si>
    <t>8丁目</t>
    <phoneticPr fontId="23"/>
  </si>
  <si>
    <t>畑中</t>
    <rPh sb="0" eb="2">
      <t>ハタナカ</t>
    </rPh>
    <phoneticPr fontId="23"/>
  </si>
  <si>
    <t>馬場</t>
    <rPh sb="0" eb="2">
      <t>ババ</t>
    </rPh>
    <phoneticPr fontId="23"/>
  </si>
  <si>
    <t>本多</t>
    <rPh sb="0" eb="2">
      <t>ホンダ</t>
    </rPh>
    <phoneticPr fontId="23"/>
  </si>
  <si>
    <t>計</t>
    <phoneticPr fontId="23"/>
  </si>
  <si>
    <t>新塚</t>
    <rPh sb="0" eb="2">
      <t>ニイヅカ</t>
    </rPh>
    <phoneticPr fontId="23"/>
  </si>
  <si>
    <t>他の地域</t>
    <rPh sb="0" eb="1">
      <t>タ</t>
    </rPh>
    <rPh sb="2" eb="4">
      <t>チイキ</t>
    </rPh>
    <phoneticPr fontId="23"/>
  </si>
  <si>
    <t>令和５年１０月１日現在</t>
    <rPh sb="0" eb="2">
      <t>レイワ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</si>
</sst>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5">
    <font>
      <sz val="11"/>
      <name val="明朝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明朝"/>
      <family val="3"/>
      <charset val="128"/>
    </font>
    <font>
      <sz val="11"/>
      <name val="明朝"/>
      <family val="3"/>
      <charset val="128"/>
    </font>
  </fonts>
  <fills count="2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5" borderId="1" applyNumberForma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4" fillId="4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17" borderId="4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17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</cellStyleXfs>
  <cellXfs count="86">
    <xf numFmtId="0" fontId="0" fillId="0" borderId="0" xfId="0"/>
    <xf numFmtId="0" fontId="17" fillId="0" borderId="0" xfId="0" applyFont="1" applyAlignment="1" applyProtection="1"/>
    <xf numFmtId="0" fontId="18" fillId="0" borderId="0" xfId="0" applyFont="1" applyAlignment="1" applyProtection="1"/>
    <xf numFmtId="0" fontId="19" fillId="0" borderId="0" xfId="0" applyFont="1" applyAlignment="1" applyProtection="1"/>
    <xf numFmtId="0" fontId="18" fillId="0" borderId="0" xfId="0" applyFont="1" applyAlignment="1" applyProtection="1">
      <protection locked="0"/>
    </xf>
    <xf numFmtId="0" fontId="18" fillId="0" borderId="0" xfId="0" applyFont="1" applyAlignment="1" applyProtection="1">
      <alignment horizontal="right"/>
      <protection locked="0"/>
    </xf>
    <xf numFmtId="176" fontId="18" fillId="0" borderId="0" xfId="0" applyNumberFormat="1" applyFont="1" applyAlignment="1" applyProtection="1">
      <alignment horizontal="right"/>
    </xf>
    <xf numFmtId="0" fontId="20" fillId="0" borderId="0" xfId="0" applyFont="1" applyAlignment="1" applyProtection="1">
      <alignment horizontal="left"/>
    </xf>
    <xf numFmtId="0" fontId="19" fillId="0" borderId="0" xfId="0" applyFont="1" applyAlignment="1" applyProtection="1">
      <alignment horizontal="center"/>
    </xf>
    <xf numFmtId="0" fontId="19" fillId="0" borderId="0" xfId="0" applyFont="1" applyAlignment="1" applyProtection="1">
      <alignment horizontal="center"/>
      <protection locked="0"/>
    </xf>
    <xf numFmtId="0" fontId="19" fillId="0" borderId="0" xfId="0" applyFont="1" applyAlignment="1" applyProtection="1">
      <alignment horizontal="right"/>
      <protection locked="0"/>
    </xf>
    <xf numFmtId="176" fontId="19" fillId="0" borderId="0" xfId="0" applyNumberFormat="1" applyFont="1" applyAlignment="1" applyProtection="1">
      <alignment horizontal="center"/>
    </xf>
    <xf numFmtId="0" fontId="17" fillId="0" borderId="0" xfId="0" applyFont="1" applyFill="1" applyBorder="1" applyAlignment="1" applyProtection="1">
      <alignment horizontal="center"/>
    </xf>
    <xf numFmtId="0" fontId="17" fillId="2" borderId="10" xfId="0" applyFont="1" applyFill="1" applyBorder="1" applyAlignment="1" applyProtection="1">
      <alignment horizontal="center"/>
    </xf>
    <xf numFmtId="0" fontId="17" fillId="0" borderId="11" xfId="0" applyFont="1" applyFill="1" applyBorder="1" applyAlignment="1" applyProtection="1">
      <alignment horizontal="center"/>
    </xf>
    <xf numFmtId="0" fontId="17" fillId="0" borderId="12" xfId="0" applyFont="1" applyFill="1" applyBorder="1" applyAlignment="1" applyProtection="1">
      <alignment horizontal="center"/>
    </xf>
    <xf numFmtId="0" fontId="17" fillId="0" borderId="14" xfId="0" applyFont="1" applyFill="1" applyBorder="1" applyAlignment="1" applyProtection="1">
      <alignment horizontal="center"/>
    </xf>
    <xf numFmtId="0" fontId="17" fillId="0" borderId="15" xfId="0" applyFont="1" applyFill="1" applyBorder="1" applyAlignment="1" applyProtection="1">
      <alignment horizontal="center"/>
    </xf>
    <xf numFmtId="0" fontId="17" fillId="0" borderId="16" xfId="0" applyFont="1" applyFill="1" applyBorder="1" applyAlignment="1" applyProtection="1">
      <alignment horizontal="center"/>
    </xf>
    <xf numFmtId="38" fontId="17" fillId="0" borderId="18" xfId="33" applyFont="1" applyFill="1" applyBorder="1" applyAlignment="1" applyProtection="1"/>
    <xf numFmtId="38" fontId="17" fillId="0" borderId="18" xfId="33" applyFont="1" applyFill="1" applyBorder="1" applyAlignment="1" applyProtection="1">
      <protection locked="0"/>
    </xf>
    <xf numFmtId="38" fontId="17" fillId="0" borderId="16" xfId="33" applyFont="1" applyFill="1" applyBorder="1" applyAlignment="1" applyProtection="1">
      <protection locked="0"/>
    </xf>
    <xf numFmtId="38" fontId="17" fillId="0" borderId="0" xfId="33" applyFont="1" applyFill="1" applyBorder="1" applyAlignment="1" applyProtection="1"/>
    <xf numFmtId="0" fontId="17" fillId="0" borderId="20" xfId="0" applyFont="1" applyFill="1" applyBorder="1" applyAlignment="1" applyProtection="1">
      <alignment horizontal="center"/>
    </xf>
    <xf numFmtId="38" fontId="17" fillId="0" borderId="22" xfId="33" applyFont="1" applyFill="1" applyBorder="1" applyAlignment="1" applyProtection="1"/>
    <xf numFmtId="38" fontId="17" fillId="0" borderId="22" xfId="33" applyFont="1" applyFill="1" applyBorder="1" applyAlignment="1" applyProtection="1">
      <protection locked="0"/>
    </xf>
    <xf numFmtId="38" fontId="17" fillId="0" borderId="20" xfId="33" applyFont="1" applyFill="1" applyBorder="1" applyAlignment="1" applyProtection="1">
      <protection locked="0"/>
    </xf>
    <xf numFmtId="0" fontId="17" fillId="2" borderId="24" xfId="0" applyFont="1" applyFill="1" applyBorder="1" applyAlignment="1" applyProtection="1">
      <alignment horizontal="center"/>
    </xf>
    <xf numFmtId="38" fontId="17" fillId="2" borderId="25" xfId="33" applyFont="1" applyFill="1" applyBorder="1" applyAlignment="1" applyProtection="1"/>
    <xf numFmtId="38" fontId="17" fillId="2" borderId="26" xfId="33" applyFont="1" applyFill="1" applyBorder="1" applyAlignment="1" applyProtection="1"/>
    <xf numFmtId="38" fontId="17" fillId="2" borderId="27" xfId="33" applyFont="1" applyFill="1" applyBorder="1" applyAlignment="1" applyProtection="1"/>
    <xf numFmtId="0" fontId="19" fillId="0" borderId="16" xfId="0" applyFont="1" applyFill="1" applyBorder="1" applyAlignment="1" applyProtection="1">
      <alignment horizontal="center"/>
    </xf>
    <xf numFmtId="0" fontId="19" fillId="0" borderId="20" xfId="0" applyFont="1" applyFill="1" applyBorder="1" applyAlignment="1" applyProtection="1">
      <alignment horizontal="center"/>
    </xf>
    <xf numFmtId="38" fontId="19" fillId="2" borderId="28" xfId="33" applyFont="1" applyFill="1" applyBorder="1" applyAlignment="1" applyProtection="1"/>
    <xf numFmtId="38" fontId="19" fillId="2" borderId="29" xfId="33" applyFont="1" applyFill="1" applyBorder="1" applyAlignment="1" applyProtection="1"/>
    <xf numFmtId="38" fontId="19" fillId="2" borderId="30" xfId="33" applyFont="1" applyFill="1" applyBorder="1" applyAlignment="1" applyProtection="1"/>
    <xf numFmtId="38" fontId="19" fillId="0" borderId="0" xfId="33" applyFont="1" applyFill="1" applyBorder="1" applyAlignment="1" applyProtection="1"/>
    <xf numFmtId="0" fontId="17" fillId="0" borderId="0" xfId="0" applyFont="1" applyFill="1" applyAlignment="1" applyProtection="1"/>
    <xf numFmtId="0" fontId="19" fillId="0" borderId="0" xfId="0" applyFont="1" applyFill="1" applyAlignment="1" applyProtection="1"/>
    <xf numFmtId="38" fontId="17" fillId="18" borderId="19" xfId="33" applyFont="1" applyFill="1" applyBorder="1" applyAlignment="1" applyProtection="1"/>
    <xf numFmtId="38" fontId="17" fillId="0" borderId="17" xfId="33" applyFont="1" applyFill="1" applyBorder="1" applyAlignment="1" applyProtection="1"/>
    <xf numFmtId="38" fontId="17" fillId="0" borderId="21" xfId="33" applyFont="1" applyFill="1" applyBorder="1" applyAlignment="1" applyProtection="1"/>
    <xf numFmtId="38" fontId="17" fillId="18" borderId="23" xfId="33" applyFont="1" applyFill="1" applyBorder="1" applyAlignment="1" applyProtection="1"/>
    <xf numFmtId="38" fontId="17" fillId="18" borderId="23" xfId="33" applyFont="1" applyFill="1" applyBorder="1" applyAlignment="1" applyProtection="1">
      <protection locked="0"/>
    </xf>
    <xf numFmtId="38" fontId="17" fillId="19" borderId="21" xfId="33" applyFont="1" applyFill="1" applyBorder="1" applyAlignment="1" applyProtection="1"/>
    <xf numFmtId="38" fontId="17" fillId="18" borderId="49" xfId="33" applyFont="1" applyFill="1" applyBorder="1" applyAlignment="1" applyProtection="1"/>
    <xf numFmtId="38" fontId="17" fillId="18" borderId="50" xfId="33" applyFont="1" applyFill="1" applyBorder="1" applyAlignment="1" applyProtection="1"/>
    <xf numFmtId="38" fontId="17" fillId="18" borderId="51" xfId="33" applyFont="1" applyFill="1" applyBorder="1" applyAlignment="1" applyProtection="1"/>
    <xf numFmtId="0" fontId="17" fillId="0" borderId="53" xfId="0" applyFont="1" applyFill="1" applyBorder="1" applyAlignment="1" applyProtection="1">
      <alignment horizontal="center"/>
    </xf>
    <xf numFmtId="0" fontId="17" fillId="2" borderId="52" xfId="0" applyFont="1" applyFill="1" applyBorder="1" applyAlignment="1" applyProtection="1">
      <alignment horizontal="center"/>
    </xf>
    <xf numFmtId="0" fontId="17" fillId="2" borderId="55" xfId="0" applyFont="1" applyFill="1" applyBorder="1" applyAlignment="1" applyProtection="1">
      <alignment horizontal="center"/>
    </xf>
    <xf numFmtId="0" fontId="17" fillId="0" borderId="54" xfId="0" applyFont="1" applyFill="1" applyBorder="1" applyAlignment="1" applyProtection="1">
      <alignment horizontal="center"/>
    </xf>
    <xf numFmtId="0" fontId="17" fillId="0" borderId="10" xfId="0" applyFont="1" applyFill="1" applyBorder="1" applyAlignment="1" applyProtection="1">
      <alignment horizontal="center"/>
    </xf>
    <xf numFmtId="38" fontId="17" fillId="18" borderId="27" xfId="33" applyFont="1" applyFill="1" applyBorder="1" applyAlignment="1" applyProtection="1"/>
    <xf numFmtId="38" fontId="17" fillId="18" borderId="56" xfId="33" applyFont="1" applyFill="1" applyBorder="1" applyAlignment="1" applyProtection="1"/>
    <xf numFmtId="38" fontId="17" fillId="18" borderId="49" xfId="33" applyFont="1" applyFill="1" applyBorder="1" applyAlignment="1" applyProtection="1">
      <protection locked="0"/>
    </xf>
    <xf numFmtId="38" fontId="17" fillId="19" borderId="44" xfId="33" applyFont="1" applyFill="1" applyBorder="1" applyAlignment="1" applyProtection="1"/>
    <xf numFmtId="38" fontId="17" fillId="0" borderId="57" xfId="33" applyFont="1" applyFill="1" applyBorder="1" applyAlignment="1" applyProtection="1">
      <protection locked="0"/>
    </xf>
    <xf numFmtId="0" fontId="17" fillId="18" borderId="24" xfId="0" applyFont="1" applyFill="1" applyBorder="1" applyAlignment="1" applyProtection="1">
      <alignment horizontal="center"/>
    </xf>
    <xf numFmtId="38" fontId="17" fillId="18" borderId="25" xfId="33" applyFont="1" applyFill="1" applyBorder="1" applyAlignment="1" applyProtection="1"/>
    <xf numFmtId="38" fontId="17" fillId="18" borderId="26" xfId="33" applyFont="1" applyFill="1" applyBorder="1" applyAlignment="1" applyProtection="1"/>
    <xf numFmtId="0" fontId="17" fillId="0" borderId="17" xfId="0" applyFont="1" applyFill="1" applyBorder="1" applyAlignment="1" applyProtection="1">
      <alignment horizontal="center" vertical="center" textRotation="255"/>
    </xf>
    <xf numFmtId="0" fontId="17" fillId="0" borderId="21" xfId="0" applyFont="1" applyFill="1" applyBorder="1" applyAlignment="1" applyProtection="1">
      <alignment horizontal="center" vertical="center" textRotation="255"/>
    </xf>
    <xf numFmtId="0" fontId="17" fillId="0" borderId="25" xfId="0" applyFont="1" applyFill="1" applyBorder="1" applyAlignment="1" applyProtection="1">
      <alignment horizontal="center" vertical="center" textRotation="255"/>
    </xf>
    <xf numFmtId="0" fontId="21" fillId="2" borderId="46" xfId="0" applyFont="1" applyFill="1" applyBorder="1" applyAlignment="1" applyProtection="1">
      <alignment horizontal="center" vertical="center"/>
    </xf>
    <xf numFmtId="0" fontId="21" fillId="2" borderId="47" xfId="0" applyFont="1" applyFill="1" applyBorder="1" applyAlignment="1" applyProtection="1">
      <alignment horizontal="center" vertical="center"/>
    </xf>
    <xf numFmtId="0" fontId="17" fillId="0" borderId="44" xfId="0" applyFont="1" applyFill="1" applyBorder="1" applyAlignment="1" applyProtection="1">
      <alignment horizontal="center" vertical="center" textRotation="255"/>
    </xf>
    <xf numFmtId="0" fontId="17" fillId="0" borderId="45" xfId="0" applyFont="1" applyFill="1" applyBorder="1" applyAlignment="1" applyProtection="1">
      <alignment horizontal="center" vertical="center" textRotation="255"/>
    </xf>
    <xf numFmtId="0" fontId="17" fillId="0" borderId="13" xfId="0" applyFont="1" applyFill="1" applyBorder="1" applyAlignment="1" applyProtection="1">
      <alignment horizontal="center" vertical="center" textRotation="255"/>
    </xf>
    <xf numFmtId="0" fontId="17" fillId="0" borderId="17" xfId="0" applyFont="1" applyFill="1" applyBorder="1" applyAlignment="1" applyProtection="1">
      <alignment horizontal="center" vertical="center"/>
    </xf>
    <xf numFmtId="0" fontId="17" fillId="0" borderId="21" xfId="0" applyFont="1" applyFill="1" applyBorder="1" applyAlignment="1" applyProtection="1">
      <alignment horizontal="center" vertical="center"/>
    </xf>
    <xf numFmtId="0" fontId="17" fillId="0" borderId="25" xfId="0" applyFont="1" applyFill="1" applyBorder="1" applyAlignment="1" applyProtection="1">
      <alignment horizontal="center" vertical="center"/>
    </xf>
    <xf numFmtId="0" fontId="17" fillId="0" borderId="31" xfId="0" applyFont="1" applyFill="1" applyBorder="1" applyAlignment="1" applyProtection="1">
      <alignment horizontal="center" vertical="center"/>
    </xf>
    <xf numFmtId="0" fontId="17" fillId="0" borderId="39" xfId="0" applyFont="1" applyFill="1" applyBorder="1" applyAlignment="1" applyProtection="1">
      <alignment horizontal="center" vertical="center"/>
    </xf>
    <xf numFmtId="0" fontId="17" fillId="0" borderId="33" xfId="0" applyFont="1" applyFill="1" applyBorder="1" applyAlignment="1" applyProtection="1">
      <alignment horizontal="center" vertical="center"/>
    </xf>
    <xf numFmtId="0" fontId="17" fillId="0" borderId="48" xfId="0" applyFont="1" applyFill="1" applyBorder="1" applyAlignment="1" applyProtection="1">
      <alignment horizontal="center" vertical="center"/>
    </xf>
    <xf numFmtId="0" fontId="17" fillId="0" borderId="34" xfId="0" applyFont="1" applyFill="1" applyBorder="1" applyAlignment="1" applyProtection="1">
      <alignment horizontal="center" vertical="center"/>
    </xf>
    <xf numFmtId="0" fontId="17" fillId="0" borderId="40" xfId="0" applyFont="1" applyFill="1" applyBorder="1" applyAlignment="1" applyProtection="1">
      <alignment horizontal="center" vertical="center"/>
    </xf>
    <xf numFmtId="0" fontId="19" fillId="0" borderId="36" xfId="0" applyFont="1" applyBorder="1" applyAlignment="1" applyProtection="1">
      <alignment horizontal="center"/>
    </xf>
    <xf numFmtId="0" fontId="19" fillId="0" borderId="37" xfId="0" applyFont="1" applyBorder="1" applyAlignment="1" applyProtection="1">
      <alignment horizontal="center"/>
    </xf>
    <xf numFmtId="0" fontId="19" fillId="0" borderId="38" xfId="0" applyFont="1" applyBorder="1" applyAlignment="1" applyProtection="1">
      <alignment horizontal="center"/>
    </xf>
    <xf numFmtId="0" fontId="17" fillId="0" borderId="32" xfId="0" applyFont="1" applyFill="1" applyBorder="1" applyAlignment="1" applyProtection="1">
      <alignment horizontal="center" vertical="center"/>
    </xf>
    <xf numFmtId="0" fontId="17" fillId="0" borderId="35" xfId="0" applyFont="1" applyFill="1" applyBorder="1" applyAlignment="1" applyProtection="1">
      <alignment horizontal="center" vertical="center"/>
    </xf>
    <xf numFmtId="0" fontId="17" fillId="0" borderId="41" xfId="0" applyFont="1" applyFill="1" applyBorder="1" applyAlignment="1" applyProtection="1">
      <alignment horizontal="center" vertical="center"/>
    </xf>
    <xf numFmtId="0" fontId="17" fillId="0" borderId="42" xfId="0" applyFont="1" applyFill="1" applyBorder="1" applyAlignment="1" applyProtection="1">
      <alignment horizontal="center" vertical="center"/>
    </xf>
    <xf numFmtId="0" fontId="17" fillId="0" borderId="43" xfId="0" applyFont="1" applyFill="1" applyBorder="1" applyAlignment="1" applyProtection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F127"/>
  <sheetViews>
    <sheetView showZeros="0" tabSelected="1" view="pageBreakPreview" zoomScaleNormal="100" zoomScaleSheetLayoutView="100" workbookViewId="0">
      <pane xSplit="1" ySplit="5" topLeftCell="B98" activePane="bottomRight" state="frozen"/>
      <selection pane="topRight"/>
      <selection pane="bottomLeft"/>
      <selection pane="bottomRight" activeCell="M39" sqref="M39"/>
    </sheetView>
  </sheetViews>
  <sheetFormatPr defaultRowHeight="13.5"/>
  <cols>
    <col min="1" max="1" width="4.625" style="1" customWidth="1"/>
    <col min="2" max="2" width="9" style="1" bestFit="1" customWidth="1"/>
    <col min="3" max="15" width="9.125" style="1" customWidth="1"/>
    <col min="16" max="17" width="7.75" style="1" customWidth="1"/>
    <col min="18" max="18" width="4.625" style="1" customWidth="1"/>
    <col min="19" max="19" width="9" style="1" bestFit="1" customWidth="1"/>
    <col min="20" max="28" width="7.625" style="1" customWidth="1"/>
    <col min="29" max="45" width="7.75" style="1" customWidth="1"/>
    <col min="46" max="46" width="9" style="1" bestFit="1"/>
    <col min="47" max="16384" width="9" style="1"/>
  </cols>
  <sheetData>
    <row r="1" spans="1:32" s="2" customFormat="1" ht="25.5" customHeight="1">
      <c r="A1" s="2" t="s">
        <v>1</v>
      </c>
      <c r="L1" s="4"/>
      <c r="M1" s="4"/>
      <c r="N1" s="4"/>
      <c r="O1" s="5" t="s">
        <v>45</v>
      </c>
      <c r="P1" s="6"/>
    </row>
    <row r="2" spans="1:32" s="3" customFormat="1" ht="15" thickBot="1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9"/>
      <c r="M2" s="9"/>
      <c r="N2" s="9"/>
      <c r="O2" s="10"/>
      <c r="P2" s="11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</row>
    <row r="3" spans="1:32" s="3" customFormat="1" ht="15" thickBot="1">
      <c r="A3" s="72" t="s">
        <v>4</v>
      </c>
      <c r="B3" s="73"/>
      <c r="C3" s="78" t="s">
        <v>9</v>
      </c>
      <c r="D3" s="79"/>
      <c r="E3" s="79"/>
      <c r="F3" s="79"/>
      <c r="G3" s="79"/>
      <c r="H3" s="79"/>
      <c r="I3" s="79"/>
      <c r="J3" s="79"/>
      <c r="K3" s="80"/>
      <c r="L3" s="72" t="s">
        <v>6</v>
      </c>
      <c r="M3" s="81"/>
      <c r="N3" s="81"/>
      <c r="O3" s="73"/>
      <c r="P3" s="11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</row>
    <row r="4" spans="1:32" ht="15.75" customHeight="1" thickBot="1">
      <c r="A4" s="74"/>
      <c r="B4" s="75"/>
      <c r="C4" s="83" t="s">
        <v>10</v>
      </c>
      <c r="D4" s="84"/>
      <c r="E4" s="85"/>
      <c r="F4" s="83" t="s">
        <v>7</v>
      </c>
      <c r="G4" s="84"/>
      <c r="H4" s="85"/>
      <c r="I4" s="83" t="s">
        <v>3</v>
      </c>
      <c r="J4" s="84"/>
      <c r="K4" s="85"/>
      <c r="L4" s="76"/>
      <c r="M4" s="82"/>
      <c r="N4" s="82"/>
      <c r="O4" s="77"/>
      <c r="P4" s="12"/>
      <c r="Q4" s="12"/>
    </row>
    <row r="5" spans="1:32" ht="15.75" customHeight="1" thickBot="1">
      <c r="A5" s="76"/>
      <c r="B5" s="77"/>
      <c r="C5" s="14" t="s">
        <v>12</v>
      </c>
      <c r="D5" s="15" t="s">
        <v>13</v>
      </c>
      <c r="E5" s="50" t="s">
        <v>3</v>
      </c>
      <c r="F5" s="52" t="s">
        <v>12</v>
      </c>
      <c r="G5" s="15" t="s">
        <v>13</v>
      </c>
      <c r="H5" s="49" t="s">
        <v>3</v>
      </c>
      <c r="I5" s="48" t="s">
        <v>12</v>
      </c>
      <c r="J5" s="15" t="s">
        <v>13</v>
      </c>
      <c r="K5" s="50" t="s">
        <v>3</v>
      </c>
      <c r="L5" s="51" t="s">
        <v>12</v>
      </c>
      <c r="M5" s="16" t="s">
        <v>13</v>
      </c>
      <c r="N5" s="17" t="s">
        <v>14</v>
      </c>
      <c r="O5" s="13" t="s">
        <v>3</v>
      </c>
      <c r="P5" s="12"/>
      <c r="Q5" s="12"/>
    </row>
    <row r="6" spans="1:32" ht="15.75" customHeight="1">
      <c r="A6" s="61" t="s">
        <v>16</v>
      </c>
      <c r="B6" s="18" t="s">
        <v>17</v>
      </c>
      <c r="C6" s="40">
        <v>73</v>
      </c>
      <c r="D6" s="19">
        <v>2</v>
      </c>
      <c r="E6" s="39">
        <f>SUM(C6:D6)</f>
        <v>75</v>
      </c>
      <c r="F6" s="40">
        <v>53</v>
      </c>
      <c r="G6" s="20">
        <v>1</v>
      </c>
      <c r="H6" s="45">
        <f>SUM(F6:G6)</f>
        <v>54</v>
      </c>
      <c r="I6" s="56">
        <f t="shared" ref="I6:J8" si="0">SUM(C6,F6)</f>
        <v>126</v>
      </c>
      <c r="J6" s="57">
        <f t="shared" si="0"/>
        <v>3</v>
      </c>
      <c r="K6" s="42">
        <f t="shared" ref="K6:K70" si="1">SUM(I6:J6)</f>
        <v>129</v>
      </c>
      <c r="L6" s="40">
        <v>65</v>
      </c>
      <c r="M6" s="20">
        <v>2</v>
      </c>
      <c r="N6" s="21">
        <v>1</v>
      </c>
      <c r="O6" s="55">
        <f>SUM(L6:N6)</f>
        <v>68</v>
      </c>
      <c r="P6" s="22"/>
      <c r="Q6" s="22"/>
    </row>
    <row r="7" spans="1:32" ht="15.75" customHeight="1">
      <c r="A7" s="62"/>
      <c r="B7" s="23" t="s">
        <v>2</v>
      </c>
      <c r="C7" s="41">
        <v>77</v>
      </c>
      <c r="D7" s="24"/>
      <c r="E7" s="47">
        <f t="shared" ref="E7:E70" si="2">SUM(C7:D7)</f>
        <v>77</v>
      </c>
      <c r="F7" s="41">
        <v>67</v>
      </c>
      <c r="G7" s="25"/>
      <c r="H7" s="42">
        <f t="shared" ref="H7:H8" si="3">SUM(F7:G7)</f>
        <v>67</v>
      </c>
      <c r="I7" s="44">
        <f t="shared" si="0"/>
        <v>144</v>
      </c>
      <c r="J7" s="25">
        <f t="shared" si="0"/>
        <v>0</v>
      </c>
      <c r="K7" s="42">
        <f t="shared" si="1"/>
        <v>144</v>
      </c>
      <c r="L7" s="41">
        <v>52</v>
      </c>
      <c r="M7" s="25"/>
      <c r="N7" s="26"/>
      <c r="O7" s="43">
        <f>SUM(L7:N7)</f>
        <v>52</v>
      </c>
      <c r="P7" s="22"/>
      <c r="Q7" s="22"/>
    </row>
    <row r="8" spans="1:32" ht="15.75" customHeight="1">
      <c r="A8" s="62"/>
      <c r="B8" s="23" t="s">
        <v>19</v>
      </c>
      <c r="C8" s="41">
        <v>608</v>
      </c>
      <c r="D8" s="24">
        <v>15</v>
      </c>
      <c r="E8" s="42">
        <f t="shared" si="2"/>
        <v>623</v>
      </c>
      <c r="F8" s="41">
        <v>609</v>
      </c>
      <c r="G8" s="25">
        <v>11</v>
      </c>
      <c r="H8" s="46">
        <f t="shared" si="3"/>
        <v>620</v>
      </c>
      <c r="I8" s="44">
        <f t="shared" si="0"/>
        <v>1217</v>
      </c>
      <c r="J8" s="25">
        <f t="shared" si="0"/>
        <v>26</v>
      </c>
      <c r="K8" s="42">
        <f t="shared" si="1"/>
        <v>1243</v>
      </c>
      <c r="L8" s="41">
        <v>600</v>
      </c>
      <c r="M8" s="25">
        <v>15</v>
      </c>
      <c r="N8" s="26">
        <v>3</v>
      </c>
      <c r="O8" s="43">
        <f>SUM(L8:N8)</f>
        <v>618</v>
      </c>
      <c r="P8" s="22"/>
      <c r="Q8" s="22"/>
    </row>
    <row r="9" spans="1:32" ht="15.75" customHeight="1" thickBot="1">
      <c r="A9" s="63"/>
      <c r="B9" s="58" t="s">
        <v>20</v>
      </c>
      <c r="C9" s="59">
        <f t="shared" ref="C9:O9" si="4">SUM(C6:C8)</f>
        <v>758</v>
      </c>
      <c r="D9" s="60">
        <f t="shared" si="4"/>
        <v>17</v>
      </c>
      <c r="E9" s="53">
        <f t="shared" si="4"/>
        <v>775</v>
      </c>
      <c r="F9" s="59">
        <f t="shared" si="4"/>
        <v>729</v>
      </c>
      <c r="G9" s="60">
        <f t="shared" si="4"/>
        <v>12</v>
      </c>
      <c r="H9" s="53">
        <f t="shared" si="4"/>
        <v>741</v>
      </c>
      <c r="I9" s="59">
        <f>SUM(I6:I8)</f>
        <v>1487</v>
      </c>
      <c r="J9" s="60">
        <f t="shared" si="4"/>
        <v>29</v>
      </c>
      <c r="K9" s="53">
        <f t="shared" si="4"/>
        <v>1516</v>
      </c>
      <c r="L9" s="59">
        <f t="shared" si="4"/>
        <v>717</v>
      </c>
      <c r="M9" s="60">
        <f t="shared" si="4"/>
        <v>17</v>
      </c>
      <c r="N9" s="60">
        <f t="shared" si="4"/>
        <v>4</v>
      </c>
      <c r="O9" s="53">
        <f t="shared" si="4"/>
        <v>738</v>
      </c>
      <c r="P9" s="22"/>
      <c r="Q9" s="22"/>
    </row>
    <row r="10" spans="1:32" ht="15.75" customHeight="1">
      <c r="A10" s="66" t="s">
        <v>21</v>
      </c>
      <c r="B10" s="18" t="s">
        <v>17</v>
      </c>
      <c r="C10" s="40">
        <v>10</v>
      </c>
      <c r="D10" s="19">
        <v>3</v>
      </c>
      <c r="E10" s="42">
        <f t="shared" si="2"/>
        <v>13</v>
      </c>
      <c r="F10" s="40">
        <v>2</v>
      </c>
      <c r="G10" s="20"/>
      <c r="H10" s="45">
        <f>SUM(F10:G10)</f>
        <v>2</v>
      </c>
      <c r="I10" s="44">
        <f>SUM(C10,F10)</f>
        <v>12</v>
      </c>
      <c r="J10" s="25">
        <f>SUM(D10,G10)</f>
        <v>3</v>
      </c>
      <c r="K10" s="42">
        <f t="shared" si="1"/>
        <v>15</v>
      </c>
      <c r="L10" s="40">
        <v>11</v>
      </c>
      <c r="M10" s="20">
        <v>3</v>
      </c>
      <c r="N10" s="21"/>
      <c r="O10" s="43">
        <f>SUM(L10:N10)</f>
        <v>14</v>
      </c>
      <c r="P10" s="22"/>
      <c r="Q10" s="22"/>
    </row>
    <row r="11" spans="1:32" ht="15.75" customHeight="1">
      <c r="A11" s="67"/>
      <c r="B11" s="23" t="s">
        <v>2</v>
      </c>
      <c r="C11" s="41">
        <v>108</v>
      </c>
      <c r="D11" s="24">
        <v>2</v>
      </c>
      <c r="E11" s="42">
        <f t="shared" si="2"/>
        <v>110</v>
      </c>
      <c r="F11" s="41">
        <v>105</v>
      </c>
      <c r="G11" s="25">
        <v>3</v>
      </c>
      <c r="H11" s="54">
        <f t="shared" ref="H11:H14" si="5">SUM(F11:G11)</f>
        <v>108</v>
      </c>
      <c r="I11" s="44">
        <f t="shared" ref="I11:I14" si="6">SUM(C11,F11)</f>
        <v>213</v>
      </c>
      <c r="J11" s="25">
        <f t="shared" ref="J11:J14" si="7">SUM(D11,G11)</f>
        <v>5</v>
      </c>
      <c r="K11" s="42">
        <f t="shared" si="1"/>
        <v>218</v>
      </c>
      <c r="L11" s="41">
        <v>102</v>
      </c>
      <c r="M11" s="25">
        <v>3</v>
      </c>
      <c r="N11" s="26">
        <v>2</v>
      </c>
      <c r="O11" s="43">
        <f t="shared" ref="O11:O74" si="8">SUM(L11:N11)</f>
        <v>107</v>
      </c>
      <c r="P11" s="22"/>
      <c r="Q11" s="22"/>
    </row>
    <row r="12" spans="1:32" ht="15.75" customHeight="1">
      <c r="A12" s="67"/>
      <c r="B12" s="23" t="s">
        <v>19</v>
      </c>
      <c r="C12" s="41">
        <v>301</v>
      </c>
      <c r="D12" s="24">
        <v>7</v>
      </c>
      <c r="E12" s="42">
        <f t="shared" si="2"/>
        <v>308</v>
      </c>
      <c r="F12" s="41">
        <v>290</v>
      </c>
      <c r="G12" s="25">
        <v>8</v>
      </c>
      <c r="H12" s="42">
        <f t="shared" si="5"/>
        <v>298</v>
      </c>
      <c r="I12" s="44">
        <f t="shared" si="6"/>
        <v>591</v>
      </c>
      <c r="J12" s="25">
        <f t="shared" si="7"/>
        <v>15</v>
      </c>
      <c r="K12" s="42">
        <f t="shared" si="1"/>
        <v>606</v>
      </c>
      <c r="L12" s="41">
        <v>263</v>
      </c>
      <c r="M12" s="25">
        <v>7</v>
      </c>
      <c r="N12" s="26">
        <v>4</v>
      </c>
      <c r="O12" s="43">
        <f t="shared" si="8"/>
        <v>274</v>
      </c>
      <c r="P12" s="22"/>
      <c r="Q12" s="22"/>
    </row>
    <row r="13" spans="1:32" ht="15.75" customHeight="1">
      <c r="A13" s="67"/>
      <c r="B13" s="23" t="s">
        <v>11</v>
      </c>
      <c r="C13" s="41">
        <v>585</v>
      </c>
      <c r="D13" s="24">
        <v>7</v>
      </c>
      <c r="E13" s="42">
        <f t="shared" si="2"/>
        <v>592</v>
      </c>
      <c r="F13" s="41">
        <v>537</v>
      </c>
      <c r="G13" s="25">
        <v>7</v>
      </c>
      <c r="H13" s="42">
        <f t="shared" si="5"/>
        <v>544</v>
      </c>
      <c r="I13" s="44">
        <f t="shared" si="6"/>
        <v>1122</v>
      </c>
      <c r="J13" s="25">
        <f t="shared" si="7"/>
        <v>14</v>
      </c>
      <c r="K13" s="42">
        <f t="shared" si="1"/>
        <v>1136</v>
      </c>
      <c r="L13" s="41">
        <v>493</v>
      </c>
      <c r="M13" s="25">
        <v>7</v>
      </c>
      <c r="N13" s="26">
        <v>7</v>
      </c>
      <c r="O13" s="43">
        <f t="shared" si="8"/>
        <v>507</v>
      </c>
      <c r="P13" s="22"/>
      <c r="Q13" s="22"/>
    </row>
    <row r="14" spans="1:32" ht="15.75" customHeight="1">
      <c r="A14" s="67"/>
      <c r="B14" s="23" t="s">
        <v>22</v>
      </c>
      <c r="C14" s="41">
        <v>577</v>
      </c>
      <c r="D14" s="24">
        <v>15</v>
      </c>
      <c r="E14" s="42">
        <f t="shared" si="2"/>
        <v>592</v>
      </c>
      <c r="F14" s="41">
        <v>584</v>
      </c>
      <c r="G14" s="25">
        <v>7</v>
      </c>
      <c r="H14" s="47">
        <f t="shared" si="5"/>
        <v>591</v>
      </c>
      <c r="I14" s="44">
        <f t="shared" si="6"/>
        <v>1161</v>
      </c>
      <c r="J14" s="25">
        <f t="shared" si="7"/>
        <v>22</v>
      </c>
      <c r="K14" s="42">
        <f t="shared" si="1"/>
        <v>1183</v>
      </c>
      <c r="L14" s="41">
        <v>506</v>
      </c>
      <c r="M14" s="25">
        <v>14</v>
      </c>
      <c r="N14" s="26">
        <v>5</v>
      </c>
      <c r="O14" s="43">
        <f t="shared" si="8"/>
        <v>525</v>
      </c>
      <c r="P14" s="22"/>
      <c r="Q14" s="22"/>
    </row>
    <row r="15" spans="1:32" ht="15.75" customHeight="1" thickBot="1">
      <c r="A15" s="68"/>
      <c r="B15" s="58" t="s">
        <v>20</v>
      </c>
      <c r="C15" s="59">
        <f t="shared" ref="C15:O15" si="9">SUM(C10:C14)</f>
        <v>1581</v>
      </c>
      <c r="D15" s="60">
        <f t="shared" si="9"/>
        <v>34</v>
      </c>
      <c r="E15" s="53">
        <f t="shared" si="9"/>
        <v>1615</v>
      </c>
      <c r="F15" s="59">
        <f t="shared" si="9"/>
        <v>1518</v>
      </c>
      <c r="G15" s="60">
        <f t="shared" si="9"/>
        <v>25</v>
      </c>
      <c r="H15" s="53">
        <f t="shared" si="9"/>
        <v>1543</v>
      </c>
      <c r="I15" s="59">
        <f>SUM(I10:I14)</f>
        <v>3099</v>
      </c>
      <c r="J15" s="60">
        <f t="shared" si="9"/>
        <v>59</v>
      </c>
      <c r="K15" s="53">
        <f t="shared" si="9"/>
        <v>3158</v>
      </c>
      <c r="L15" s="59">
        <f t="shared" si="9"/>
        <v>1375</v>
      </c>
      <c r="M15" s="60">
        <f t="shared" si="9"/>
        <v>34</v>
      </c>
      <c r="N15" s="60">
        <f t="shared" si="9"/>
        <v>18</v>
      </c>
      <c r="O15" s="53">
        <f t="shared" si="9"/>
        <v>1427</v>
      </c>
      <c r="P15" s="22"/>
      <c r="Q15" s="22"/>
    </row>
    <row r="16" spans="1:32" ht="15.75" customHeight="1">
      <c r="A16" s="61" t="s">
        <v>24</v>
      </c>
      <c r="B16" s="18" t="s">
        <v>17</v>
      </c>
      <c r="C16" s="40">
        <v>756</v>
      </c>
      <c r="D16" s="19">
        <v>11</v>
      </c>
      <c r="E16" s="42">
        <f t="shared" si="2"/>
        <v>767</v>
      </c>
      <c r="F16" s="40">
        <v>792</v>
      </c>
      <c r="G16" s="20">
        <v>9</v>
      </c>
      <c r="H16" s="45">
        <f>SUM(F16:G16)</f>
        <v>801</v>
      </c>
      <c r="I16" s="44">
        <f t="shared" ref="I16" si="10">SUM(C16,F16)</f>
        <v>1548</v>
      </c>
      <c r="J16" s="25">
        <f t="shared" ref="J16" si="11">SUM(D16,G16)</f>
        <v>20</v>
      </c>
      <c r="K16" s="42">
        <f t="shared" si="1"/>
        <v>1568</v>
      </c>
      <c r="L16" s="40">
        <v>731</v>
      </c>
      <c r="M16" s="20">
        <v>6</v>
      </c>
      <c r="N16" s="21">
        <v>9</v>
      </c>
      <c r="O16" s="43">
        <f t="shared" si="8"/>
        <v>746</v>
      </c>
      <c r="P16" s="22"/>
      <c r="Q16" s="22"/>
    </row>
    <row r="17" spans="1:17" ht="15.75" customHeight="1">
      <c r="A17" s="62"/>
      <c r="B17" s="23" t="s">
        <v>2</v>
      </c>
      <c r="C17" s="41">
        <v>938</v>
      </c>
      <c r="D17" s="24">
        <v>13</v>
      </c>
      <c r="E17" s="42">
        <f t="shared" si="2"/>
        <v>951</v>
      </c>
      <c r="F17" s="41">
        <v>972</v>
      </c>
      <c r="G17" s="25">
        <v>16</v>
      </c>
      <c r="H17" s="42">
        <f t="shared" ref="H17:H20" si="12">SUM(F17:G17)</f>
        <v>988</v>
      </c>
      <c r="I17" s="44">
        <f t="shared" ref="I17:I20" si="13">SUM(C17,F17)</f>
        <v>1910</v>
      </c>
      <c r="J17" s="25">
        <f t="shared" ref="J17:J20" si="14">SUM(D17,G17)</f>
        <v>29</v>
      </c>
      <c r="K17" s="42">
        <f t="shared" si="1"/>
        <v>1939</v>
      </c>
      <c r="L17" s="41">
        <v>765</v>
      </c>
      <c r="M17" s="25">
        <v>11</v>
      </c>
      <c r="N17" s="26">
        <v>9</v>
      </c>
      <c r="O17" s="43">
        <f t="shared" si="8"/>
        <v>785</v>
      </c>
      <c r="P17" s="22"/>
      <c r="Q17" s="22"/>
    </row>
    <row r="18" spans="1:17" ht="15.75" customHeight="1">
      <c r="A18" s="62"/>
      <c r="B18" s="23" t="s">
        <v>19</v>
      </c>
      <c r="C18" s="41">
        <v>1072</v>
      </c>
      <c r="D18" s="24">
        <v>21</v>
      </c>
      <c r="E18" s="42">
        <f t="shared" si="2"/>
        <v>1093</v>
      </c>
      <c r="F18" s="41">
        <v>1082</v>
      </c>
      <c r="G18" s="25">
        <v>9</v>
      </c>
      <c r="H18" s="47">
        <f t="shared" si="12"/>
        <v>1091</v>
      </c>
      <c r="I18" s="44">
        <f t="shared" si="13"/>
        <v>2154</v>
      </c>
      <c r="J18" s="25">
        <f t="shared" si="14"/>
        <v>30</v>
      </c>
      <c r="K18" s="42">
        <f t="shared" si="1"/>
        <v>2184</v>
      </c>
      <c r="L18" s="41">
        <v>995</v>
      </c>
      <c r="M18" s="25">
        <v>15</v>
      </c>
      <c r="N18" s="26">
        <v>10</v>
      </c>
      <c r="O18" s="43">
        <f t="shared" si="8"/>
        <v>1020</v>
      </c>
      <c r="P18" s="22"/>
      <c r="Q18" s="22"/>
    </row>
    <row r="19" spans="1:17" ht="15.75" customHeight="1">
      <c r="A19" s="62"/>
      <c r="B19" s="23" t="s">
        <v>11</v>
      </c>
      <c r="C19" s="41">
        <v>823</v>
      </c>
      <c r="D19" s="24">
        <v>12</v>
      </c>
      <c r="E19" s="42">
        <f t="shared" si="2"/>
        <v>835</v>
      </c>
      <c r="F19" s="41">
        <v>890</v>
      </c>
      <c r="G19" s="25">
        <v>21</v>
      </c>
      <c r="H19" s="42">
        <f t="shared" si="12"/>
        <v>911</v>
      </c>
      <c r="I19" s="44">
        <f t="shared" si="13"/>
        <v>1713</v>
      </c>
      <c r="J19" s="25">
        <f t="shared" si="14"/>
        <v>33</v>
      </c>
      <c r="K19" s="42">
        <f t="shared" si="1"/>
        <v>1746</v>
      </c>
      <c r="L19" s="41">
        <v>731</v>
      </c>
      <c r="M19" s="25">
        <v>15</v>
      </c>
      <c r="N19" s="26">
        <v>12</v>
      </c>
      <c r="O19" s="43">
        <f t="shared" si="8"/>
        <v>758</v>
      </c>
      <c r="P19" s="22"/>
      <c r="Q19" s="22"/>
    </row>
    <row r="20" spans="1:17" ht="15.75" customHeight="1">
      <c r="A20" s="62"/>
      <c r="B20" s="23" t="s">
        <v>22</v>
      </c>
      <c r="C20" s="41">
        <v>990</v>
      </c>
      <c r="D20" s="24">
        <v>11</v>
      </c>
      <c r="E20" s="42">
        <f t="shared" si="2"/>
        <v>1001</v>
      </c>
      <c r="F20" s="41">
        <v>1021</v>
      </c>
      <c r="G20" s="25">
        <v>18</v>
      </c>
      <c r="H20" s="47">
        <f t="shared" si="12"/>
        <v>1039</v>
      </c>
      <c r="I20" s="44">
        <f t="shared" si="13"/>
        <v>2011</v>
      </c>
      <c r="J20" s="25">
        <f t="shared" si="14"/>
        <v>29</v>
      </c>
      <c r="K20" s="42">
        <f t="shared" si="1"/>
        <v>2040</v>
      </c>
      <c r="L20" s="41">
        <v>894</v>
      </c>
      <c r="M20" s="25">
        <v>6</v>
      </c>
      <c r="N20" s="26">
        <v>13</v>
      </c>
      <c r="O20" s="43">
        <f t="shared" si="8"/>
        <v>913</v>
      </c>
      <c r="P20" s="22"/>
      <c r="Q20" s="22"/>
    </row>
    <row r="21" spans="1:17" ht="15.75" customHeight="1" thickBot="1">
      <c r="A21" s="63"/>
      <c r="B21" s="58" t="s">
        <v>20</v>
      </c>
      <c r="C21" s="59">
        <f t="shared" ref="C21:O21" si="15">SUM(C16:C20)</f>
        <v>4579</v>
      </c>
      <c r="D21" s="60">
        <f t="shared" si="15"/>
        <v>68</v>
      </c>
      <c r="E21" s="53">
        <f t="shared" si="15"/>
        <v>4647</v>
      </c>
      <c r="F21" s="59">
        <f t="shared" si="15"/>
        <v>4757</v>
      </c>
      <c r="G21" s="60">
        <f t="shared" si="15"/>
        <v>73</v>
      </c>
      <c r="H21" s="53">
        <f t="shared" si="15"/>
        <v>4830</v>
      </c>
      <c r="I21" s="59">
        <f>SUM(I16:I20)</f>
        <v>9336</v>
      </c>
      <c r="J21" s="60">
        <f t="shared" si="15"/>
        <v>141</v>
      </c>
      <c r="K21" s="53">
        <f t="shared" si="15"/>
        <v>9477</v>
      </c>
      <c r="L21" s="59">
        <f t="shared" si="15"/>
        <v>4116</v>
      </c>
      <c r="M21" s="29">
        <f t="shared" si="15"/>
        <v>53</v>
      </c>
      <c r="N21" s="29">
        <f t="shared" si="15"/>
        <v>53</v>
      </c>
      <c r="O21" s="30">
        <f t="shared" si="15"/>
        <v>4222</v>
      </c>
      <c r="P21" s="22"/>
      <c r="Q21" s="22"/>
    </row>
    <row r="22" spans="1:17" ht="15.75" customHeight="1">
      <c r="A22" s="61" t="s">
        <v>8</v>
      </c>
      <c r="B22" s="18" t="s">
        <v>17</v>
      </c>
      <c r="C22" s="40">
        <v>1910</v>
      </c>
      <c r="D22" s="19">
        <v>36</v>
      </c>
      <c r="E22" s="42">
        <f t="shared" si="2"/>
        <v>1946</v>
      </c>
      <c r="F22" s="40">
        <v>1871</v>
      </c>
      <c r="G22" s="20">
        <v>37</v>
      </c>
      <c r="H22" s="45">
        <f>SUM(F22:G22)</f>
        <v>1908</v>
      </c>
      <c r="I22" s="44">
        <f t="shared" ref="I22" si="16">SUM(C22,F22)</f>
        <v>3781</v>
      </c>
      <c r="J22" s="25">
        <f t="shared" ref="J22" si="17">SUM(D22,G22)</f>
        <v>73</v>
      </c>
      <c r="K22" s="42">
        <f t="shared" si="1"/>
        <v>3854</v>
      </c>
      <c r="L22" s="40">
        <v>1729</v>
      </c>
      <c r="M22" s="20">
        <v>35</v>
      </c>
      <c r="N22" s="21">
        <v>18</v>
      </c>
      <c r="O22" s="43">
        <f t="shared" si="8"/>
        <v>1782</v>
      </c>
      <c r="P22" s="22"/>
      <c r="Q22" s="22"/>
    </row>
    <row r="23" spans="1:17" ht="15.75" customHeight="1">
      <c r="A23" s="62"/>
      <c r="B23" s="23" t="s">
        <v>2</v>
      </c>
      <c r="C23" s="41">
        <v>63</v>
      </c>
      <c r="D23" s="24">
        <v>19</v>
      </c>
      <c r="E23" s="42">
        <f t="shared" si="2"/>
        <v>82</v>
      </c>
      <c r="F23" s="41">
        <v>62</v>
      </c>
      <c r="G23" s="25">
        <v>8</v>
      </c>
      <c r="H23" s="54">
        <f t="shared" ref="H23:H26" si="18">SUM(F23:G23)</f>
        <v>70</v>
      </c>
      <c r="I23" s="44">
        <f t="shared" ref="I23:I26" si="19">SUM(C23,F23)</f>
        <v>125</v>
      </c>
      <c r="J23" s="25">
        <f t="shared" ref="J23:J26" si="20">SUM(D23,G23)</f>
        <v>27</v>
      </c>
      <c r="K23" s="42">
        <f t="shared" si="1"/>
        <v>152</v>
      </c>
      <c r="L23" s="41">
        <v>69</v>
      </c>
      <c r="M23" s="25">
        <v>18</v>
      </c>
      <c r="N23" s="26"/>
      <c r="O23" s="43">
        <f t="shared" si="8"/>
        <v>87</v>
      </c>
      <c r="P23" s="22"/>
      <c r="Q23" s="22"/>
    </row>
    <row r="24" spans="1:17" ht="15.75" customHeight="1">
      <c r="A24" s="62"/>
      <c r="B24" s="23" t="s">
        <v>19</v>
      </c>
      <c r="C24" s="41">
        <v>12</v>
      </c>
      <c r="D24" s="24">
        <v>1</v>
      </c>
      <c r="E24" s="42">
        <f t="shared" si="2"/>
        <v>13</v>
      </c>
      <c r="F24" s="41">
        <v>13</v>
      </c>
      <c r="G24" s="25"/>
      <c r="H24" s="42">
        <f t="shared" si="18"/>
        <v>13</v>
      </c>
      <c r="I24" s="44">
        <f t="shared" si="19"/>
        <v>25</v>
      </c>
      <c r="J24" s="25">
        <f t="shared" si="20"/>
        <v>1</v>
      </c>
      <c r="K24" s="42">
        <f t="shared" si="1"/>
        <v>26</v>
      </c>
      <c r="L24" s="41">
        <v>12</v>
      </c>
      <c r="M24" s="25">
        <v>1</v>
      </c>
      <c r="N24" s="26"/>
      <c r="O24" s="43">
        <f t="shared" si="8"/>
        <v>13</v>
      </c>
      <c r="P24" s="22"/>
      <c r="Q24" s="22"/>
    </row>
    <row r="25" spans="1:17" ht="15.75" customHeight="1">
      <c r="A25" s="62"/>
      <c r="B25" s="23" t="s">
        <v>11</v>
      </c>
      <c r="C25" s="41">
        <v>659</v>
      </c>
      <c r="D25" s="24">
        <v>38</v>
      </c>
      <c r="E25" s="42">
        <f t="shared" si="2"/>
        <v>697</v>
      </c>
      <c r="F25" s="41">
        <v>628</v>
      </c>
      <c r="G25" s="25">
        <v>24</v>
      </c>
      <c r="H25" s="47">
        <f t="shared" si="18"/>
        <v>652</v>
      </c>
      <c r="I25" s="44">
        <f t="shared" si="19"/>
        <v>1287</v>
      </c>
      <c r="J25" s="25">
        <f t="shared" si="20"/>
        <v>62</v>
      </c>
      <c r="K25" s="42">
        <f t="shared" si="1"/>
        <v>1349</v>
      </c>
      <c r="L25" s="41">
        <v>594</v>
      </c>
      <c r="M25" s="25">
        <v>36</v>
      </c>
      <c r="N25" s="26">
        <v>10</v>
      </c>
      <c r="O25" s="43">
        <f t="shared" si="8"/>
        <v>640</v>
      </c>
      <c r="P25" s="22"/>
      <c r="Q25" s="22"/>
    </row>
    <row r="26" spans="1:17" ht="15.75" customHeight="1">
      <c r="A26" s="62"/>
      <c r="B26" s="23" t="s">
        <v>22</v>
      </c>
      <c r="C26" s="41">
        <v>1865</v>
      </c>
      <c r="D26" s="24">
        <v>33</v>
      </c>
      <c r="E26" s="42">
        <f t="shared" si="2"/>
        <v>1898</v>
      </c>
      <c r="F26" s="41">
        <v>1896</v>
      </c>
      <c r="G26" s="25">
        <v>57</v>
      </c>
      <c r="H26" s="42">
        <f t="shared" si="18"/>
        <v>1953</v>
      </c>
      <c r="I26" s="44">
        <f t="shared" si="19"/>
        <v>3761</v>
      </c>
      <c r="J26" s="25">
        <f t="shared" si="20"/>
        <v>90</v>
      </c>
      <c r="K26" s="42">
        <f t="shared" si="1"/>
        <v>3851</v>
      </c>
      <c r="L26" s="41">
        <v>1607</v>
      </c>
      <c r="M26" s="25">
        <v>48</v>
      </c>
      <c r="N26" s="26">
        <v>18</v>
      </c>
      <c r="O26" s="43">
        <f t="shared" si="8"/>
        <v>1673</v>
      </c>
      <c r="P26" s="22"/>
      <c r="Q26" s="22"/>
    </row>
    <row r="27" spans="1:17" ht="15.75" customHeight="1" thickBot="1">
      <c r="A27" s="63"/>
      <c r="B27" s="58" t="s">
        <v>20</v>
      </c>
      <c r="C27" s="59">
        <f t="shared" ref="C27:O27" si="21">SUM(C22:C26)</f>
        <v>4509</v>
      </c>
      <c r="D27" s="60">
        <f t="shared" si="21"/>
        <v>127</v>
      </c>
      <c r="E27" s="53">
        <f t="shared" si="21"/>
        <v>4636</v>
      </c>
      <c r="F27" s="59">
        <f t="shared" si="21"/>
        <v>4470</v>
      </c>
      <c r="G27" s="60">
        <f t="shared" si="21"/>
        <v>126</v>
      </c>
      <c r="H27" s="53">
        <f t="shared" si="21"/>
        <v>4596</v>
      </c>
      <c r="I27" s="59">
        <f>SUM(I22:I26)</f>
        <v>8979</v>
      </c>
      <c r="J27" s="60">
        <f t="shared" si="21"/>
        <v>253</v>
      </c>
      <c r="K27" s="53">
        <f t="shared" si="21"/>
        <v>9232</v>
      </c>
      <c r="L27" s="59">
        <f t="shared" si="21"/>
        <v>4011</v>
      </c>
      <c r="M27" s="60">
        <f t="shared" si="21"/>
        <v>138</v>
      </c>
      <c r="N27" s="60">
        <f t="shared" si="21"/>
        <v>46</v>
      </c>
      <c r="O27" s="53">
        <f t="shared" si="21"/>
        <v>4195</v>
      </c>
      <c r="P27" s="22"/>
      <c r="Q27" s="22"/>
    </row>
    <row r="28" spans="1:17" ht="15.75" customHeight="1">
      <c r="A28" s="61" t="s">
        <v>25</v>
      </c>
      <c r="B28" s="18" t="s">
        <v>17</v>
      </c>
      <c r="C28" s="40">
        <v>1133</v>
      </c>
      <c r="D28" s="19">
        <v>37</v>
      </c>
      <c r="E28" s="42">
        <f t="shared" si="2"/>
        <v>1170</v>
      </c>
      <c r="F28" s="40">
        <v>1177</v>
      </c>
      <c r="G28" s="20">
        <v>32</v>
      </c>
      <c r="H28" s="45">
        <f t="shared" ref="H28:H93" si="22">SUM(F28:G28)</f>
        <v>1209</v>
      </c>
      <c r="I28" s="44">
        <f t="shared" ref="I28" si="23">SUM(C28,F28)</f>
        <v>2310</v>
      </c>
      <c r="J28" s="25">
        <f t="shared" ref="J28" si="24">SUM(D28,G28)</f>
        <v>69</v>
      </c>
      <c r="K28" s="42">
        <f t="shared" si="1"/>
        <v>2379</v>
      </c>
      <c r="L28" s="40">
        <v>1000</v>
      </c>
      <c r="M28" s="20">
        <v>39</v>
      </c>
      <c r="N28" s="21">
        <v>16</v>
      </c>
      <c r="O28" s="43">
        <f t="shared" si="8"/>
        <v>1055</v>
      </c>
      <c r="P28" s="22"/>
      <c r="Q28" s="22"/>
    </row>
    <row r="29" spans="1:17" ht="15.75" customHeight="1">
      <c r="A29" s="62"/>
      <c r="B29" s="23" t="s">
        <v>2</v>
      </c>
      <c r="C29" s="41">
        <v>649</v>
      </c>
      <c r="D29" s="24">
        <v>5</v>
      </c>
      <c r="E29" s="42">
        <f t="shared" si="2"/>
        <v>654</v>
      </c>
      <c r="F29" s="41">
        <v>691</v>
      </c>
      <c r="G29" s="25">
        <v>13</v>
      </c>
      <c r="H29" s="42">
        <f t="shared" si="22"/>
        <v>704</v>
      </c>
      <c r="I29" s="44">
        <f t="shared" ref="I29:I30" si="25">SUM(C29,F29)</f>
        <v>1340</v>
      </c>
      <c r="J29" s="25">
        <f t="shared" ref="J29:J30" si="26">SUM(D29,G29)</f>
        <v>18</v>
      </c>
      <c r="K29" s="42">
        <f t="shared" si="1"/>
        <v>1358</v>
      </c>
      <c r="L29" s="41">
        <v>589</v>
      </c>
      <c r="M29" s="25">
        <v>5</v>
      </c>
      <c r="N29" s="26">
        <v>11</v>
      </c>
      <c r="O29" s="43">
        <f t="shared" si="8"/>
        <v>605</v>
      </c>
      <c r="P29" s="22"/>
      <c r="Q29" s="22"/>
    </row>
    <row r="30" spans="1:17" ht="15.75" customHeight="1">
      <c r="A30" s="62"/>
      <c r="B30" s="23" t="s">
        <v>19</v>
      </c>
      <c r="C30" s="41">
        <v>1841</v>
      </c>
      <c r="D30" s="24">
        <v>14</v>
      </c>
      <c r="E30" s="42">
        <f t="shared" si="2"/>
        <v>1855</v>
      </c>
      <c r="F30" s="41">
        <v>1912</v>
      </c>
      <c r="G30" s="25">
        <v>23</v>
      </c>
      <c r="H30" s="47">
        <f t="shared" si="22"/>
        <v>1935</v>
      </c>
      <c r="I30" s="44">
        <f t="shared" si="25"/>
        <v>3753</v>
      </c>
      <c r="J30" s="25">
        <f t="shared" si="26"/>
        <v>37</v>
      </c>
      <c r="K30" s="42">
        <f t="shared" si="1"/>
        <v>3790</v>
      </c>
      <c r="L30" s="41">
        <v>1517</v>
      </c>
      <c r="M30" s="25">
        <v>8</v>
      </c>
      <c r="N30" s="26">
        <v>21</v>
      </c>
      <c r="O30" s="43">
        <f t="shared" si="8"/>
        <v>1546</v>
      </c>
      <c r="P30" s="22"/>
      <c r="Q30" s="22"/>
    </row>
    <row r="31" spans="1:17" ht="15.75" customHeight="1" thickBot="1">
      <c r="A31" s="63"/>
      <c r="B31" s="58" t="s">
        <v>20</v>
      </c>
      <c r="C31" s="59">
        <f t="shared" ref="C31:O31" si="27">SUM(C28:C30)</f>
        <v>3623</v>
      </c>
      <c r="D31" s="60">
        <f t="shared" si="27"/>
        <v>56</v>
      </c>
      <c r="E31" s="53">
        <f t="shared" si="27"/>
        <v>3679</v>
      </c>
      <c r="F31" s="59">
        <f t="shared" si="27"/>
        <v>3780</v>
      </c>
      <c r="G31" s="60">
        <f t="shared" si="27"/>
        <v>68</v>
      </c>
      <c r="H31" s="53">
        <f t="shared" si="27"/>
        <v>3848</v>
      </c>
      <c r="I31" s="59">
        <f>SUM(I28:I30)</f>
        <v>7403</v>
      </c>
      <c r="J31" s="60">
        <f t="shared" si="27"/>
        <v>124</v>
      </c>
      <c r="K31" s="53">
        <f t="shared" si="27"/>
        <v>7527</v>
      </c>
      <c r="L31" s="59">
        <f t="shared" si="27"/>
        <v>3106</v>
      </c>
      <c r="M31" s="60">
        <f t="shared" si="27"/>
        <v>52</v>
      </c>
      <c r="N31" s="60">
        <f t="shared" si="27"/>
        <v>48</v>
      </c>
      <c r="O31" s="30">
        <f t="shared" si="27"/>
        <v>3206</v>
      </c>
      <c r="P31" s="22"/>
      <c r="Q31" s="22"/>
    </row>
    <row r="32" spans="1:17" ht="15.75" customHeight="1">
      <c r="A32" s="61" t="s">
        <v>0</v>
      </c>
      <c r="B32" s="31" t="s">
        <v>17</v>
      </c>
      <c r="C32" s="40">
        <v>365</v>
      </c>
      <c r="D32" s="19">
        <v>10</v>
      </c>
      <c r="E32" s="42">
        <f t="shared" si="2"/>
        <v>375</v>
      </c>
      <c r="F32" s="40">
        <v>378</v>
      </c>
      <c r="G32" s="20">
        <v>12</v>
      </c>
      <c r="H32" s="45">
        <f t="shared" si="22"/>
        <v>390</v>
      </c>
      <c r="I32" s="44">
        <f t="shared" ref="I32" si="28">SUM(C32,F32)</f>
        <v>743</v>
      </c>
      <c r="J32" s="25">
        <f t="shared" ref="J32" si="29">SUM(D32,G32)</f>
        <v>22</v>
      </c>
      <c r="K32" s="42">
        <f t="shared" si="1"/>
        <v>765</v>
      </c>
      <c r="L32" s="40">
        <v>388</v>
      </c>
      <c r="M32" s="20">
        <v>17</v>
      </c>
      <c r="N32" s="21">
        <v>1</v>
      </c>
      <c r="O32" s="43">
        <f t="shared" si="8"/>
        <v>406</v>
      </c>
      <c r="P32" s="22"/>
      <c r="Q32" s="22"/>
    </row>
    <row r="33" spans="1:17" ht="15.75" customHeight="1">
      <c r="A33" s="62"/>
      <c r="B33" s="32" t="s">
        <v>2</v>
      </c>
      <c r="C33" s="41">
        <v>1377</v>
      </c>
      <c r="D33" s="24">
        <v>28</v>
      </c>
      <c r="E33" s="42">
        <f t="shared" si="2"/>
        <v>1405</v>
      </c>
      <c r="F33" s="41">
        <v>1355</v>
      </c>
      <c r="G33" s="25">
        <v>32</v>
      </c>
      <c r="H33" s="42">
        <f t="shared" si="22"/>
        <v>1387</v>
      </c>
      <c r="I33" s="44">
        <f t="shared" ref="I33:I34" si="30">SUM(C33,F33)</f>
        <v>2732</v>
      </c>
      <c r="J33" s="25">
        <f t="shared" ref="J33:J34" si="31">SUM(D33,G33)</f>
        <v>60</v>
      </c>
      <c r="K33" s="42">
        <f t="shared" si="1"/>
        <v>2792</v>
      </c>
      <c r="L33" s="41">
        <v>1237</v>
      </c>
      <c r="M33" s="25">
        <v>31</v>
      </c>
      <c r="N33" s="26">
        <v>7</v>
      </c>
      <c r="O33" s="43">
        <f t="shared" si="8"/>
        <v>1275</v>
      </c>
      <c r="P33" s="22"/>
      <c r="Q33" s="22"/>
    </row>
    <row r="34" spans="1:17" ht="15.75" customHeight="1">
      <c r="A34" s="62"/>
      <c r="B34" s="32" t="s">
        <v>19</v>
      </c>
      <c r="C34" s="41">
        <v>1575</v>
      </c>
      <c r="D34" s="24">
        <v>71</v>
      </c>
      <c r="E34" s="42">
        <f t="shared" si="2"/>
        <v>1646</v>
      </c>
      <c r="F34" s="41">
        <v>1478</v>
      </c>
      <c r="G34" s="25">
        <v>71</v>
      </c>
      <c r="H34" s="47">
        <f t="shared" si="22"/>
        <v>1549</v>
      </c>
      <c r="I34" s="44">
        <f t="shared" si="30"/>
        <v>3053</v>
      </c>
      <c r="J34" s="25">
        <f t="shared" si="31"/>
        <v>142</v>
      </c>
      <c r="K34" s="42">
        <f t="shared" si="1"/>
        <v>3195</v>
      </c>
      <c r="L34" s="41">
        <v>1609</v>
      </c>
      <c r="M34" s="25">
        <v>94</v>
      </c>
      <c r="N34" s="26">
        <v>16</v>
      </c>
      <c r="O34" s="43">
        <f t="shared" si="8"/>
        <v>1719</v>
      </c>
      <c r="P34" s="22"/>
      <c r="Q34" s="22"/>
    </row>
    <row r="35" spans="1:17" ht="15.75" customHeight="1" thickBot="1">
      <c r="A35" s="63"/>
      <c r="B35" s="58" t="s">
        <v>20</v>
      </c>
      <c r="C35" s="59">
        <f t="shared" ref="C35:O35" si="32">SUM(C32:C34)</f>
        <v>3317</v>
      </c>
      <c r="D35" s="60">
        <f t="shared" si="32"/>
        <v>109</v>
      </c>
      <c r="E35" s="53">
        <f t="shared" si="32"/>
        <v>3426</v>
      </c>
      <c r="F35" s="59">
        <f t="shared" si="32"/>
        <v>3211</v>
      </c>
      <c r="G35" s="60">
        <f t="shared" si="32"/>
        <v>115</v>
      </c>
      <c r="H35" s="53">
        <f t="shared" si="32"/>
        <v>3326</v>
      </c>
      <c r="I35" s="59">
        <f>SUM(I32:I34)</f>
        <v>6528</v>
      </c>
      <c r="J35" s="60">
        <f t="shared" si="32"/>
        <v>224</v>
      </c>
      <c r="K35" s="53">
        <f t="shared" si="32"/>
        <v>6752</v>
      </c>
      <c r="L35" s="59">
        <f t="shared" si="32"/>
        <v>3234</v>
      </c>
      <c r="M35" s="60">
        <f t="shared" si="32"/>
        <v>142</v>
      </c>
      <c r="N35" s="60">
        <f t="shared" si="32"/>
        <v>24</v>
      </c>
      <c r="O35" s="30">
        <f t="shared" si="32"/>
        <v>3400</v>
      </c>
      <c r="P35" s="22"/>
      <c r="Q35" s="22"/>
    </row>
    <row r="36" spans="1:17" ht="15.75" customHeight="1">
      <c r="A36" s="66" t="s">
        <v>26</v>
      </c>
      <c r="B36" s="18" t="s">
        <v>17</v>
      </c>
      <c r="C36" s="40">
        <v>1637</v>
      </c>
      <c r="D36" s="19">
        <v>19</v>
      </c>
      <c r="E36" s="42">
        <f t="shared" si="2"/>
        <v>1656</v>
      </c>
      <c r="F36" s="40">
        <v>1666</v>
      </c>
      <c r="G36" s="20">
        <v>22</v>
      </c>
      <c r="H36" s="45">
        <f t="shared" si="22"/>
        <v>1688</v>
      </c>
      <c r="I36" s="44">
        <f t="shared" ref="I36" si="33">SUM(C36,F36)</f>
        <v>3303</v>
      </c>
      <c r="J36" s="25">
        <f t="shared" ref="J36" si="34">SUM(D36,G36)</f>
        <v>41</v>
      </c>
      <c r="K36" s="42">
        <f t="shared" si="1"/>
        <v>3344</v>
      </c>
      <c r="L36" s="40">
        <v>1482</v>
      </c>
      <c r="M36" s="20">
        <v>13</v>
      </c>
      <c r="N36" s="21">
        <v>21</v>
      </c>
      <c r="O36" s="43">
        <f t="shared" si="8"/>
        <v>1516</v>
      </c>
      <c r="P36" s="22"/>
      <c r="Q36" s="22"/>
    </row>
    <row r="37" spans="1:17" ht="15.75" customHeight="1">
      <c r="A37" s="67"/>
      <c r="B37" s="23" t="s">
        <v>2</v>
      </c>
      <c r="C37" s="41">
        <v>459</v>
      </c>
      <c r="D37" s="24">
        <v>20</v>
      </c>
      <c r="E37" s="42">
        <f t="shared" si="2"/>
        <v>479</v>
      </c>
      <c r="F37" s="41">
        <v>437</v>
      </c>
      <c r="G37" s="25">
        <v>19</v>
      </c>
      <c r="H37" s="54">
        <f t="shared" si="22"/>
        <v>456</v>
      </c>
      <c r="I37" s="44">
        <f t="shared" ref="I37:I41" si="35">SUM(C37,F37)</f>
        <v>896</v>
      </c>
      <c r="J37" s="25">
        <f t="shared" ref="J37:J41" si="36">SUM(D37,G37)</f>
        <v>39</v>
      </c>
      <c r="K37" s="42">
        <f t="shared" si="1"/>
        <v>935</v>
      </c>
      <c r="L37" s="41">
        <v>424</v>
      </c>
      <c r="M37" s="25">
        <v>22</v>
      </c>
      <c r="N37" s="26">
        <v>4</v>
      </c>
      <c r="O37" s="43">
        <f t="shared" si="8"/>
        <v>450</v>
      </c>
      <c r="P37" s="22"/>
      <c r="Q37" s="22"/>
    </row>
    <row r="38" spans="1:17" ht="15.75" customHeight="1">
      <c r="A38" s="67"/>
      <c r="B38" s="23" t="s">
        <v>19</v>
      </c>
      <c r="C38" s="41">
        <v>1002</v>
      </c>
      <c r="D38" s="24">
        <v>19</v>
      </c>
      <c r="E38" s="42">
        <f t="shared" si="2"/>
        <v>1021</v>
      </c>
      <c r="F38" s="41">
        <v>1010</v>
      </c>
      <c r="G38" s="25">
        <v>28</v>
      </c>
      <c r="H38" s="54">
        <f t="shared" si="22"/>
        <v>1038</v>
      </c>
      <c r="I38" s="44">
        <f t="shared" si="35"/>
        <v>2012</v>
      </c>
      <c r="J38" s="25">
        <f t="shared" si="36"/>
        <v>47</v>
      </c>
      <c r="K38" s="42">
        <f t="shared" si="1"/>
        <v>2059</v>
      </c>
      <c r="L38" s="41">
        <v>981</v>
      </c>
      <c r="M38" s="25">
        <v>20</v>
      </c>
      <c r="N38" s="26">
        <v>13</v>
      </c>
      <c r="O38" s="43">
        <f t="shared" si="8"/>
        <v>1014</v>
      </c>
      <c r="P38" s="22"/>
      <c r="Q38" s="22"/>
    </row>
    <row r="39" spans="1:17" ht="15.75" customHeight="1">
      <c r="A39" s="67"/>
      <c r="B39" s="23" t="s">
        <v>11</v>
      </c>
      <c r="C39" s="41">
        <v>971</v>
      </c>
      <c r="D39" s="24">
        <v>17</v>
      </c>
      <c r="E39" s="42">
        <f t="shared" si="2"/>
        <v>988</v>
      </c>
      <c r="F39" s="41">
        <v>1002</v>
      </c>
      <c r="G39" s="25">
        <v>29</v>
      </c>
      <c r="H39" s="54">
        <f t="shared" si="22"/>
        <v>1031</v>
      </c>
      <c r="I39" s="44">
        <f t="shared" si="35"/>
        <v>1973</v>
      </c>
      <c r="J39" s="25">
        <f t="shared" si="36"/>
        <v>46</v>
      </c>
      <c r="K39" s="42">
        <f t="shared" si="1"/>
        <v>2019</v>
      </c>
      <c r="L39" s="41">
        <v>1038</v>
      </c>
      <c r="M39" s="25">
        <v>29</v>
      </c>
      <c r="N39" s="26">
        <v>8</v>
      </c>
      <c r="O39" s="43">
        <f t="shared" si="8"/>
        <v>1075</v>
      </c>
      <c r="P39" s="22"/>
      <c r="Q39" s="22"/>
    </row>
    <row r="40" spans="1:17" ht="15.75" customHeight="1">
      <c r="A40" s="67"/>
      <c r="B40" s="23" t="s">
        <v>22</v>
      </c>
      <c r="C40" s="41">
        <v>1357</v>
      </c>
      <c r="D40" s="24">
        <v>31</v>
      </c>
      <c r="E40" s="42">
        <f t="shared" si="2"/>
        <v>1388</v>
      </c>
      <c r="F40" s="41">
        <v>1293</v>
      </c>
      <c r="G40" s="25">
        <v>50</v>
      </c>
      <c r="H40" s="54">
        <f t="shared" si="22"/>
        <v>1343</v>
      </c>
      <c r="I40" s="44">
        <f t="shared" si="35"/>
        <v>2650</v>
      </c>
      <c r="J40" s="25">
        <f t="shared" si="36"/>
        <v>81</v>
      </c>
      <c r="K40" s="42">
        <f t="shared" si="1"/>
        <v>2731</v>
      </c>
      <c r="L40" s="41">
        <v>1576</v>
      </c>
      <c r="M40" s="25">
        <v>49</v>
      </c>
      <c r="N40" s="26">
        <v>19</v>
      </c>
      <c r="O40" s="43">
        <f t="shared" si="8"/>
        <v>1644</v>
      </c>
      <c r="P40" s="22"/>
      <c r="Q40" s="22"/>
    </row>
    <row r="41" spans="1:17" ht="15.75" customHeight="1">
      <c r="A41" s="67"/>
      <c r="B41" s="23" t="s">
        <v>27</v>
      </c>
      <c r="C41" s="41">
        <v>1251</v>
      </c>
      <c r="D41" s="24">
        <v>67</v>
      </c>
      <c r="E41" s="42">
        <f t="shared" si="2"/>
        <v>1318</v>
      </c>
      <c r="F41" s="41">
        <v>1195</v>
      </c>
      <c r="G41" s="25">
        <v>58</v>
      </c>
      <c r="H41" s="42">
        <f t="shared" si="22"/>
        <v>1253</v>
      </c>
      <c r="I41" s="44">
        <f t="shared" si="35"/>
        <v>2446</v>
      </c>
      <c r="J41" s="25">
        <f t="shared" si="36"/>
        <v>125</v>
      </c>
      <c r="K41" s="42">
        <f t="shared" si="1"/>
        <v>2571</v>
      </c>
      <c r="L41" s="41">
        <v>1500</v>
      </c>
      <c r="M41" s="25">
        <v>87</v>
      </c>
      <c r="N41" s="26">
        <v>19</v>
      </c>
      <c r="O41" s="43">
        <f t="shared" si="8"/>
        <v>1606</v>
      </c>
      <c r="P41" s="22"/>
      <c r="Q41" s="22"/>
    </row>
    <row r="42" spans="1:17" ht="15.75" customHeight="1" thickBot="1">
      <c r="A42" s="68"/>
      <c r="B42" s="58" t="s">
        <v>20</v>
      </c>
      <c r="C42" s="59">
        <f t="shared" ref="C42:O42" si="37">SUM(C36:C41)</f>
        <v>6677</v>
      </c>
      <c r="D42" s="60">
        <f t="shared" si="37"/>
        <v>173</v>
      </c>
      <c r="E42" s="53">
        <f t="shared" si="37"/>
        <v>6850</v>
      </c>
      <c r="F42" s="59">
        <f t="shared" si="37"/>
        <v>6603</v>
      </c>
      <c r="G42" s="60">
        <f t="shared" si="37"/>
        <v>206</v>
      </c>
      <c r="H42" s="53">
        <f t="shared" si="37"/>
        <v>6809</v>
      </c>
      <c r="I42" s="59">
        <f>SUM(I36:I41)</f>
        <v>13280</v>
      </c>
      <c r="J42" s="60">
        <f t="shared" si="37"/>
        <v>379</v>
      </c>
      <c r="K42" s="53">
        <f t="shared" si="37"/>
        <v>13659</v>
      </c>
      <c r="L42" s="59">
        <f t="shared" si="37"/>
        <v>7001</v>
      </c>
      <c r="M42" s="60">
        <f t="shared" si="37"/>
        <v>220</v>
      </c>
      <c r="N42" s="60">
        <f t="shared" si="37"/>
        <v>84</v>
      </c>
      <c r="O42" s="53">
        <f t="shared" si="37"/>
        <v>7305</v>
      </c>
      <c r="P42" s="22"/>
      <c r="Q42" s="22"/>
    </row>
    <row r="43" spans="1:17" ht="15.75" customHeight="1">
      <c r="A43" s="69" t="s">
        <v>18</v>
      </c>
      <c r="B43" s="18" t="s">
        <v>17</v>
      </c>
      <c r="C43" s="40">
        <v>422</v>
      </c>
      <c r="D43" s="19">
        <v>13</v>
      </c>
      <c r="E43" s="42">
        <f t="shared" si="2"/>
        <v>435</v>
      </c>
      <c r="F43" s="40">
        <v>409</v>
      </c>
      <c r="G43" s="20">
        <v>3</v>
      </c>
      <c r="H43" s="45">
        <f t="shared" si="22"/>
        <v>412</v>
      </c>
      <c r="I43" s="44">
        <f t="shared" ref="I43" si="38">SUM(C43,F43)</f>
        <v>831</v>
      </c>
      <c r="J43" s="25">
        <f t="shared" ref="J43" si="39">SUM(D43,G43)</f>
        <v>16</v>
      </c>
      <c r="K43" s="42">
        <f t="shared" si="1"/>
        <v>847</v>
      </c>
      <c r="L43" s="40">
        <v>434</v>
      </c>
      <c r="M43" s="20">
        <v>13</v>
      </c>
      <c r="N43" s="21">
        <v>3</v>
      </c>
      <c r="O43" s="43">
        <f t="shared" si="8"/>
        <v>450</v>
      </c>
      <c r="P43" s="22"/>
      <c r="Q43" s="22"/>
    </row>
    <row r="44" spans="1:17" ht="15.75" customHeight="1">
      <c r="A44" s="70"/>
      <c r="B44" s="23" t="s">
        <v>2</v>
      </c>
      <c r="C44" s="41">
        <v>1103</v>
      </c>
      <c r="D44" s="24">
        <v>18</v>
      </c>
      <c r="E44" s="42">
        <f t="shared" si="2"/>
        <v>1121</v>
      </c>
      <c r="F44" s="41">
        <v>1069</v>
      </c>
      <c r="G44" s="25">
        <v>24</v>
      </c>
      <c r="H44" s="42">
        <f t="shared" si="22"/>
        <v>1093</v>
      </c>
      <c r="I44" s="44">
        <f t="shared" ref="I44:I47" si="40">SUM(C44,F44)</f>
        <v>2172</v>
      </c>
      <c r="J44" s="25">
        <f t="shared" ref="J44:J47" si="41">SUM(D44,G44)</f>
        <v>42</v>
      </c>
      <c r="K44" s="42">
        <f t="shared" si="1"/>
        <v>2214</v>
      </c>
      <c r="L44" s="41">
        <v>934</v>
      </c>
      <c r="M44" s="25">
        <v>18</v>
      </c>
      <c r="N44" s="26">
        <v>16</v>
      </c>
      <c r="O44" s="43">
        <f t="shared" si="8"/>
        <v>968</v>
      </c>
      <c r="P44" s="22"/>
      <c r="Q44" s="22"/>
    </row>
    <row r="45" spans="1:17" ht="15.75" customHeight="1">
      <c r="A45" s="70"/>
      <c r="B45" s="23" t="s">
        <v>19</v>
      </c>
      <c r="C45" s="41">
        <v>881</v>
      </c>
      <c r="D45" s="24">
        <v>6</v>
      </c>
      <c r="E45" s="42">
        <f t="shared" si="2"/>
        <v>887</v>
      </c>
      <c r="F45" s="41">
        <v>941</v>
      </c>
      <c r="G45" s="25">
        <v>11</v>
      </c>
      <c r="H45" s="42">
        <f t="shared" si="22"/>
        <v>952</v>
      </c>
      <c r="I45" s="44">
        <f t="shared" si="40"/>
        <v>1822</v>
      </c>
      <c r="J45" s="25">
        <f t="shared" si="41"/>
        <v>17</v>
      </c>
      <c r="K45" s="42">
        <f t="shared" si="1"/>
        <v>1839</v>
      </c>
      <c r="L45" s="41">
        <v>929</v>
      </c>
      <c r="M45" s="25">
        <v>7</v>
      </c>
      <c r="N45" s="26">
        <v>7</v>
      </c>
      <c r="O45" s="43">
        <f t="shared" si="8"/>
        <v>943</v>
      </c>
      <c r="P45" s="22"/>
      <c r="Q45" s="22"/>
    </row>
    <row r="46" spans="1:17" ht="15.75" customHeight="1">
      <c r="A46" s="70"/>
      <c r="B46" s="23" t="s">
        <v>11</v>
      </c>
      <c r="C46" s="41">
        <v>912</v>
      </c>
      <c r="D46" s="24">
        <v>16</v>
      </c>
      <c r="E46" s="42">
        <f t="shared" si="2"/>
        <v>928</v>
      </c>
      <c r="F46" s="41">
        <v>921</v>
      </c>
      <c r="G46" s="25">
        <v>17</v>
      </c>
      <c r="H46" s="42">
        <f t="shared" si="22"/>
        <v>938</v>
      </c>
      <c r="I46" s="44">
        <f t="shared" si="40"/>
        <v>1833</v>
      </c>
      <c r="J46" s="25">
        <f t="shared" si="41"/>
        <v>33</v>
      </c>
      <c r="K46" s="42">
        <f t="shared" si="1"/>
        <v>1866</v>
      </c>
      <c r="L46" s="41">
        <v>1002</v>
      </c>
      <c r="M46" s="25">
        <v>15</v>
      </c>
      <c r="N46" s="26">
        <v>14</v>
      </c>
      <c r="O46" s="43">
        <f t="shared" si="8"/>
        <v>1031</v>
      </c>
      <c r="P46" s="22"/>
      <c r="Q46" s="22"/>
    </row>
    <row r="47" spans="1:17" ht="15.75" customHeight="1">
      <c r="A47" s="70"/>
      <c r="B47" s="23" t="s">
        <v>22</v>
      </c>
      <c r="C47" s="41">
        <v>1286</v>
      </c>
      <c r="D47" s="24">
        <v>18</v>
      </c>
      <c r="E47" s="42">
        <f t="shared" si="2"/>
        <v>1304</v>
      </c>
      <c r="F47" s="41">
        <v>1335</v>
      </c>
      <c r="G47" s="25">
        <v>24</v>
      </c>
      <c r="H47" s="47">
        <f t="shared" si="22"/>
        <v>1359</v>
      </c>
      <c r="I47" s="44">
        <f t="shared" si="40"/>
        <v>2621</v>
      </c>
      <c r="J47" s="25">
        <f t="shared" si="41"/>
        <v>42</v>
      </c>
      <c r="K47" s="42">
        <f t="shared" si="1"/>
        <v>2663</v>
      </c>
      <c r="L47" s="41">
        <v>1269</v>
      </c>
      <c r="M47" s="25">
        <v>18</v>
      </c>
      <c r="N47" s="26">
        <v>17</v>
      </c>
      <c r="O47" s="43">
        <f t="shared" si="8"/>
        <v>1304</v>
      </c>
      <c r="P47" s="22"/>
      <c r="Q47" s="22"/>
    </row>
    <row r="48" spans="1:17" ht="15.75" customHeight="1" thickBot="1">
      <c r="A48" s="71"/>
      <c r="B48" s="58" t="s">
        <v>20</v>
      </c>
      <c r="C48" s="59">
        <f t="shared" ref="C48:O48" si="42">SUM(C43:C47)</f>
        <v>4604</v>
      </c>
      <c r="D48" s="60">
        <f t="shared" si="42"/>
        <v>71</v>
      </c>
      <c r="E48" s="53">
        <f t="shared" si="42"/>
        <v>4675</v>
      </c>
      <c r="F48" s="59">
        <f t="shared" si="42"/>
        <v>4675</v>
      </c>
      <c r="G48" s="60">
        <f t="shared" si="42"/>
        <v>79</v>
      </c>
      <c r="H48" s="53">
        <f t="shared" si="42"/>
        <v>4754</v>
      </c>
      <c r="I48" s="59">
        <f>SUM(I43:I47)</f>
        <v>9279</v>
      </c>
      <c r="J48" s="60">
        <f t="shared" si="42"/>
        <v>150</v>
      </c>
      <c r="K48" s="53">
        <f t="shared" si="42"/>
        <v>9429</v>
      </c>
      <c r="L48" s="59">
        <f t="shared" si="42"/>
        <v>4568</v>
      </c>
      <c r="M48" s="60">
        <f t="shared" si="42"/>
        <v>71</v>
      </c>
      <c r="N48" s="60">
        <f t="shared" si="42"/>
        <v>57</v>
      </c>
      <c r="O48" s="53">
        <f t="shared" si="42"/>
        <v>4696</v>
      </c>
      <c r="P48" s="22"/>
      <c r="Q48" s="22"/>
    </row>
    <row r="49" spans="1:17" ht="15.75" customHeight="1">
      <c r="A49" s="61" t="s">
        <v>29</v>
      </c>
      <c r="B49" s="18" t="s">
        <v>17</v>
      </c>
      <c r="C49" s="40">
        <v>1671</v>
      </c>
      <c r="D49" s="19">
        <v>52</v>
      </c>
      <c r="E49" s="42">
        <f t="shared" si="2"/>
        <v>1723</v>
      </c>
      <c r="F49" s="40">
        <v>1678</v>
      </c>
      <c r="G49" s="20">
        <v>57</v>
      </c>
      <c r="H49" s="45">
        <f t="shared" si="22"/>
        <v>1735</v>
      </c>
      <c r="I49" s="44">
        <f t="shared" ref="I49" si="43">SUM(C49,F49)</f>
        <v>3349</v>
      </c>
      <c r="J49" s="25">
        <f t="shared" ref="J49" si="44">SUM(D49,G49)</f>
        <v>109</v>
      </c>
      <c r="K49" s="42">
        <f t="shared" si="1"/>
        <v>3458</v>
      </c>
      <c r="L49" s="40">
        <v>1493</v>
      </c>
      <c r="M49" s="20">
        <v>49</v>
      </c>
      <c r="N49" s="21">
        <v>27</v>
      </c>
      <c r="O49" s="43">
        <f t="shared" si="8"/>
        <v>1569</v>
      </c>
      <c r="P49" s="22"/>
      <c r="Q49" s="22"/>
    </row>
    <row r="50" spans="1:17" ht="15.75" customHeight="1">
      <c r="A50" s="62"/>
      <c r="B50" s="23" t="s">
        <v>2</v>
      </c>
      <c r="C50" s="41">
        <v>1851</v>
      </c>
      <c r="D50" s="24">
        <v>43</v>
      </c>
      <c r="E50" s="42">
        <f t="shared" si="2"/>
        <v>1894</v>
      </c>
      <c r="F50" s="41">
        <v>1964</v>
      </c>
      <c r="G50" s="25">
        <v>68</v>
      </c>
      <c r="H50" s="54">
        <f t="shared" si="22"/>
        <v>2032</v>
      </c>
      <c r="I50" s="44">
        <f t="shared" ref="I50:I51" si="45">SUM(C50,F50)</f>
        <v>3815</v>
      </c>
      <c r="J50" s="25">
        <f t="shared" ref="J50:J51" si="46">SUM(D50,G50)</f>
        <v>111</v>
      </c>
      <c r="K50" s="42">
        <f t="shared" si="1"/>
        <v>3926</v>
      </c>
      <c r="L50" s="41">
        <v>1902</v>
      </c>
      <c r="M50" s="25">
        <v>64</v>
      </c>
      <c r="N50" s="26">
        <v>21</v>
      </c>
      <c r="O50" s="43">
        <f t="shared" si="8"/>
        <v>1987</v>
      </c>
      <c r="P50" s="22"/>
      <c r="Q50" s="22"/>
    </row>
    <row r="51" spans="1:17" ht="15.75" customHeight="1">
      <c r="A51" s="62"/>
      <c r="B51" s="23" t="s">
        <v>19</v>
      </c>
      <c r="C51" s="41">
        <v>1464</v>
      </c>
      <c r="D51" s="24">
        <v>71</v>
      </c>
      <c r="E51" s="42">
        <f t="shared" si="2"/>
        <v>1535</v>
      </c>
      <c r="F51" s="41">
        <v>1573</v>
      </c>
      <c r="G51" s="25">
        <v>62</v>
      </c>
      <c r="H51" s="42">
        <f t="shared" si="22"/>
        <v>1635</v>
      </c>
      <c r="I51" s="44">
        <f t="shared" si="45"/>
        <v>3037</v>
      </c>
      <c r="J51" s="25">
        <f t="shared" si="46"/>
        <v>133</v>
      </c>
      <c r="K51" s="42">
        <f t="shared" si="1"/>
        <v>3170</v>
      </c>
      <c r="L51" s="41">
        <v>1667</v>
      </c>
      <c r="M51" s="25">
        <v>76</v>
      </c>
      <c r="N51" s="26">
        <v>28</v>
      </c>
      <c r="O51" s="43">
        <f t="shared" si="8"/>
        <v>1771</v>
      </c>
      <c r="P51" s="22"/>
      <c r="Q51" s="22"/>
    </row>
    <row r="52" spans="1:17" ht="15.75" customHeight="1" thickBot="1">
      <c r="A52" s="63"/>
      <c r="B52" s="58" t="s">
        <v>20</v>
      </c>
      <c r="C52" s="59">
        <f t="shared" ref="C52:O52" si="47">SUM(C49:C51)</f>
        <v>4986</v>
      </c>
      <c r="D52" s="60">
        <f t="shared" si="47"/>
        <v>166</v>
      </c>
      <c r="E52" s="53">
        <f t="shared" si="47"/>
        <v>5152</v>
      </c>
      <c r="F52" s="59">
        <f t="shared" si="47"/>
        <v>5215</v>
      </c>
      <c r="G52" s="60">
        <f t="shared" si="47"/>
        <v>187</v>
      </c>
      <c r="H52" s="53">
        <f t="shared" si="47"/>
        <v>5402</v>
      </c>
      <c r="I52" s="59">
        <f>SUM(I49:I51)</f>
        <v>10201</v>
      </c>
      <c r="J52" s="60">
        <f t="shared" si="47"/>
        <v>353</v>
      </c>
      <c r="K52" s="53">
        <f t="shared" si="47"/>
        <v>10554</v>
      </c>
      <c r="L52" s="59">
        <f t="shared" si="47"/>
        <v>5062</v>
      </c>
      <c r="M52" s="60">
        <f t="shared" si="47"/>
        <v>189</v>
      </c>
      <c r="N52" s="60">
        <f t="shared" si="47"/>
        <v>76</v>
      </c>
      <c r="O52" s="53">
        <f t="shared" si="47"/>
        <v>5327</v>
      </c>
      <c r="P52" s="22"/>
      <c r="Q52" s="22"/>
    </row>
    <row r="53" spans="1:17" ht="15.75" customHeight="1">
      <c r="A53" s="61" t="s">
        <v>31</v>
      </c>
      <c r="B53" s="18" t="s">
        <v>17</v>
      </c>
      <c r="C53" s="40">
        <v>228</v>
      </c>
      <c r="D53" s="19"/>
      <c r="E53" s="42">
        <f t="shared" si="2"/>
        <v>228</v>
      </c>
      <c r="F53" s="40">
        <v>232</v>
      </c>
      <c r="G53" s="20">
        <v>9</v>
      </c>
      <c r="H53" s="39">
        <f t="shared" si="22"/>
        <v>241</v>
      </c>
      <c r="I53" s="44">
        <f t="shared" ref="I53" si="48">SUM(C53,F53)</f>
        <v>460</v>
      </c>
      <c r="J53" s="25">
        <f t="shared" ref="J53" si="49">SUM(D53,G53)</f>
        <v>9</v>
      </c>
      <c r="K53" s="42">
        <f t="shared" si="1"/>
        <v>469</v>
      </c>
      <c r="L53" s="40">
        <v>188</v>
      </c>
      <c r="M53" s="20">
        <v>7</v>
      </c>
      <c r="N53" s="21">
        <v>2</v>
      </c>
      <c r="O53" s="43">
        <f t="shared" si="8"/>
        <v>197</v>
      </c>
      <c r="P53" s="22"/>
      <c r="Q53" s="22"/>
    </row>
    <row r="54" spans="1:17" ht="15.75" customHeight="1">
      <c r="A54" s="62"/>
      <c r="B54" s="23" t="s">
        <v>2</v>
      </c>
      <c r="C54" s="41">
        <v>473</v>
      </c>
      <c r="D54" s="24">
        <v>33</v>
      </c>
      <c r="E54" s="42">
        <f t="shared" si="2"/>
        <v>506</v>
      </c>
      <c r="F54" s="41">
        <v>503</v>
      </c>
      <c r="G54" s="25">
        <v>29</v>
      </c>
      <c r="H54" s="47">
        <f t="shared" si="22"/>
        <v>532</v>
      </c>
      <c r="I54" s="44">
        <f t="shared" ref="I54" si="50">SUM(C54,F54)</f>
        <v>976</v>
      </c>
      <c r="J54" s="25">
        <f t="shared" ref="J54" si="51">SUM(D54,G54)</f>
        <v>62</v>
      </c>
      <c r="K54" s="42">
        <f t="shared" si="1"/>
        <v>1038</v>
      </c>
      <c r="L54" s="41">
        <v>473</v>
      </c>
      <c r="M54" s="25">
        <v>21</v>
      </c>
      <c r="N54" s="26">
        <v>5</v>
      </c>
      <c r="O54" s="43">
        <f t="shared" si="8"/>
        <v>499</v>
      </c>
      <c r="P54" s="22"/>
      <c r="Q54" s="22"/>
    </row>
    <row r="55" spans="1:17" ht="15.75" customHeight="1" thickBot="1">
      <c r="A55" s="63"/>
      <c r="B55" s="58" t="s">
        <v>20</v>
      </c>
      <c r="C55" s="59">
        <f t="shared" ref="C55:O55" si="52">SUM(C53:C54)</f>
        <v>701</v>
      </c>
      <c r="D55" s="60">
        <f t="shared" si="52"/>
        <v>33</v>
      </c>
      <c r="E55" s="53">
        <f t="shared" si="52"/>
        <v>734</v>
      </c>
      <c r="F55" s="59">
        <f t="shared" si="52"/>
        <v>735</v>
      </c>
      <c r="G55" s="60">
        <f t="shared" si="52"/>
        <v>38</v>
      </c>
      <c r="H55" s="53">
        <f t="shared" si="52"/>
        <v>773</v>
      </c>
      <c r="I55" s="59">
        <f>SUM(I53:I54)</f>
        <v>1436</v>
      </c>
      <c r="J55" s="60">
        <f t="shared" si="52"/>
        <v>71</v>
      </c>
      <c r="K55" s="53">
        <f t="shared" si="52"/>
        <v>1507</v>
      </c>
      <c r="L55" s="59">
        <f t="shared" si="52"/>
        <v>661</v>
      </c>
      <c r="M55" s="60">
        <f t="shared" si="52"/>
        <v>28</v>
      </c>
      <c r="N55" s="60">
        <f t="shared" si="52"/>
        <v>7</v>
      </c>
      <c r="O55" s="53">
        <f t="shared" si="52"/>
        <v>696</v>
      </c>
      <c r="P55" s="22"/>
      <c r="Q55" s="22"/>
    </row>
    <row r="56" spans="1:17" ht="15.75" customHeight="1">
      <c r="A56" s="61" t="s">
        <v>32</v>
      </c>
      <c r="B56" s="18" t="s">
        <v>17</v>
      </c>
      <c r="C56" s="40">
        <v>731</v>
      </c>
      <c r="D56" s="19">
        <v>36</v>
      </c>
      <c r="E56" s="42">
        <f t="shared" si="2"/>
        <v>767</v>
      </c>
      <c r="F56" s="40">
        <v>811</v>
      </c>
      <c r="G56" s="20">
        <v>44</v>
      </c>
      <c r="H56" s="39">
        <f t="shared" si="22"/>
        <v>855</v>
      </c>
      <c r="I56" s="44">
        <f t="shared" ref="I56" si="53">SUM(C56,F56)</f>
        <v>1542</v>
      </c>
      <c r="J56" s="25">
        <f t="shared" ref="J56" si="54">SUM(D56,G56)</f>
        <v>80</v>
      </c>
      <c r="K56" s="42">
        <f t="shared" si="1"/>
        <v>1622</v>
      </c>
      <c r="L56" s="40">
        <v>813</v>
      </c>
      <c r="M56" s="20">
        <v>53</v>
      </c>
      <c r="N56" s="21">
        <v>8</v>
      </c>
      <c r="O56" s="43">
        <f t="shared" si="8"/>
        <v>874</v>
      </c>
      <c r="P56" s="22"/>
      <c r="Q56" s="22"/>
    </row>
    <row r="57" spans="1:17" ht="15.75" customHeight="1">
      <c r="A57" s="62"/>
      <c r="B57" s="23" t="s">
        <v>2</v>
      </c>
      <c r="C57" s="41">
        <v>2743</v>
      </c>
      <c r="D57" s="24">
        <v>134</v>
      </c>
      <c r="E57" s="42">
        <f t="shared" si="2"/>
        <v>2877</v>
      </c>
      <c r="F57" s="41">
        <v>2952</v>
      </c>
      <c r="G57" s="25">
        <v>149</v>
      </c>
      <c r="H57" s="47">
        <f t="shared" si="22"/>
        <v>3101</v>
      </c>
      <c r="I57" s="44">
        <f t="shared" ref="I57" si="55">SUM(C57,F57)</f>
        <v>5695</v>
      </c>
      <c r="J57" s="25">
        <f t="shared" ref="J57" si="56">SUM(D57,G57)</f>
        <v>283</v>
      </c>
      <c r="K57" s="42">
        <f t="shared" si="1"/>
        <v>5978</v>
      </c>
      <c r="L57" s="41">
        <v>3118</v>
      </c>
      <c r="M57" s="25">
        <v>184</v>
      </c>
      <c r="N57" s="26">
        <v>34</v>
      </c>
      <c r="O57" s="43">
        <f t="shared" si="8"/>
        <v>3336</v>
      </c>
      <c r="P57" s="22"/>
      <c r="Q57" s="22"/>
    </row>
    <row r="58" spans="1:17" ht="15.75" customHeight="1" thickBot="1">
      <c r="A58" s="63"/>
      <c r="B58" s="27" t="s">
        <v>20</v>
      </c>
      <c r="C58" s="59">
        <f t="shared" ref="C58:O58" si="57">SUM(C56:C57)</f>
        <v>3474</v>
      </c>
      <c r="D58" s="29">
        <f t="shared" si="57"/>
        <v>170</v>
      </c>
      <c r="E58" s="30">
        <f t="shared" si="57"/>
        <v>3644</v>
      </c>
      <c r="F58" s="59">
        <f t="shared" si="57"/>
        <v>3763</v>
      </c>
      <c r="G58" s="29">
        <f t="shared" si="57"/>
        <v>193</v>
      </c>
      <c r="H58" s="30">
        <f t="shared" si="57"/>
        <v>3956</v>
      </c>
      <c r="I58" s="28">
        <f>SUM(I56:I57)</f>
        <v>7237</v>
      </c>
      <c r="J58" s="29">
        <f t="shared" si="57"/>
        <v>363</v>
      </c>
      <c r="K58" s="30">
        <f t="shared" si="57"/>
        <v>7600</v>
      </c>
      <c r="L58" s="59">
        <f t="shared" si="57"/>
        <v>3931</v>
      </c>
      <c r="M58" s="29">
        <f t="shared" si="57"/>
        <v>237</v>
      </c>
      <c r="N58" s="29">
        <f t="shared" si="57"/>
        <v>42</v>
      </c>
      <c r="O58" s="30">
        <f t="shared" si="57"/>
        <v>4210</v>
      </c>
      <c r="P58" s="22"/>
      <c r="Q58" s="22"/>
    </row>
    <row r="59" spans="1:17" ht="15.75" customHeight="1">
      <c r="A59" s="61" t="s">
        <v>33</v>
      </c>
      <c r="B59" s="18" t="s">
        <v>17</v>
      </c>
      <c r="C59" s="40">
        <v>485</v>
      </c>
      <c r="D59" s="19">
        <v>23</v>
      </c>
      <c r="E59" s="42">
        <f t="shared" si="2"/>
        <v>508</v>
      </c>
      <c r="F59" s="40">
        <v>484</v>
      </c>
      <c r="G59" s="20">
        <v>13</v>
      </c>
      <c r="H59" s="39">
        <f t="shared" si="22"/>
        <v>497</v>
      </c>
      <c r="I59" s="44">
        <f t="shared" ref="I59" si="58">SUM(C59,F59)</f>
        <v>969</v>
      </c>
      <c r="J59" s="25">
        <f t="shared" ref="J59" si="59">SUM(D59,G59)</f>
        <v>36</v>
      </c>
      <c r="K59" s="42">
        <f t="shared" si="1"/>
        <v>1005</v>
      </c>
      <c r="L59" s="40">
        <v>453</v>
      </c>
      <c r="M59" s="20">
        <v>24</v>
      </c>
      <c r="N59" s="21">
        <v>5</v>
      </c>
      <c r="O59" s="43">
        <f t="shared" si="8"/>
        <v>482</v>
      </c>
      <c r="P59" s="22"/>
      <c r="Q59" s="22"/>
    </row>
    <row r="60" spans="1:17" ht="15.75" customHeight="1">
      <c r="A60" s="62"/>
      <c r="B60" s="23" t="s">
        <v>2</v>
      </c>
      <c r="C60" s="41">
        <v>277</v>
      </c>
      <c r="D60" s="24">
        <v>4</v>
      </c>
      <c r="E60" s="42">
        <f t="shared" si="2"/>
        <v>281</v>
      </c>
      <c r="F60" s="41">
        <v>326</v>
      </c>
      <c r="G60" s="25">
        <v>1</v>
      </c>
      <c r="H60" s="47">
        <f t="shared" si="22"/>
        <v>327</v>
      </c>
      <c r="I60" s="44">
        <f t="shared" ref="I60" si="60">SUM(C60,F60)</f>
        <v>603</v>
      </c>
      <c r="J60" s="25">
        <f t="shared" ref="J60" si="61">SUM(D60,G60)</f>
        <v>5</v>
      </c>
      <c r="K60" s="42">
        <f t="shared" si="1"/>
        <v>608</v>
      </c>
      <c r="L60" s="41">
        <v>278</v>
      </c>
      <c r="M60" s="25">
        <v>3</v>
      </c>
      <c r="N60" s="26">
        <v>2</v>
      </c>
      <c r="O60" s="43">
        <f t="shared" si="8"/>
        <v>283</v>
      </c>
      <c r="P60" s="22"/>
      <c r="Q60" s="22"/>
    </row>
    <row r="61" spans="1:17" ht="15.75" customHeight="1" thickBot="1">
      <c r="A61" s="63"/>
      <c r="B61" s="58" t="s">
        <v>20</v>
      </c>
      <c r="C61" s="59">
        <f t="shared" ref="C61:O61" si="62">SUM(C59:C60)</f>
        <v>762</v>
      </c>
      <c r="D61" s="60">
        <f t="shared" si="62"/>
        <v>27</v>
      </c>
      <c r="E61" s="53">
        <f t="shared" si="62"/>
        <v>789</v>
      </c>
      <c r="F61" s="59">
        <f t="shared" si="62"/>
        <v>810</v>
      </c>
      <c r="G61" s="60">
        <f t="shared" si="62"/>
        <v>14</v>
      </c>
      <c r="H61" s="53">
        <f t="shared" si="62"/>
        <v>824</v>
      </c>
      <c r="I61" s="59">
        <f>SUM(I59:I60)</f>
        <v>1572</v>
      </c>
      <c r="J61" s="60">
        <f t="shared" si="62"/>
        <v>41</v>
      </c>
      <c r="K61" s="53">
        <f t="shared" si="62"/>
        <v>1613</v>
      </c>
      <c r="L61" s="59">
        <f t="shared" si="62"/>
        <v>731</v>
      </c>
      <c r="M61" s="60">
        <f t="shared" si="62"/>
        <v>27</v>
      </c>
      <c r="N61" s="60">
        <f t="shared" si="62"/>
        <v>7</v>
      </c>
      <c r="O61" s="53">
        <f t="shared" si="62"/>
        <v>765</v>
      </c>
      <c r="P61" s="22"/>
      <c r="Q61" s="22"/>
    </row>
    <row r="62" spans="1:17" ht="15.75" customHeight="1">
      <c r="A62" s="61" t="s">
        <v>28</v>
      </c>
      <c r="B62" s="18" t="s">
        <v>17</v>
      </c>
      <c r="C62" s="40">
        <v>182</v>
      </c>
      <c r="D62" s="19">
        <v>12</v>
      </c>
      <c r="E62" s="42">
        <f t="shared" si="2"/>
        <v>194</v>
      </c>
      <c r="F62" s="40">
        <v>201</v>
      </c>
      <c r="G62" s="20">
        <v>6</v>
      </c>
      <c r="H62" s="45">
        <f t="shared" si="22"/>
        <v>207</v>
      </c>
      <c r="I62" s="44">
        <f t="shared" ref="I62" si="63">SUM(C62,F62)</f>
        <v>383</v>
      </c>
      <c r="J62" s="25">
        <f t="shared" ref="J62" si="64">SUM(D62,G62)</f>
        <v>18</v>
      </c>
      <c r="K62" s="42">
        <f t="shared" si="1"/>
        <v>401</v>
      </c>
      <c r="L62" s="40">
        <v>199</v>
      </c>
      <c r="M62" s="20">
        <v>14</v>
      </c>
      <c r="N62" s="21">
        <v>3</v>
      </c>
      <c r="O62" s="43">
        <f t="shared" si="8"/>
        <v>216</v>
      </c>
      <c r="P62" s="22"/>
      <c r="Q62" s="22"/>
    </row>
    <row r="63" spans="1:17" ht="15.75" customHeight="1">
      <c r="A63" s="62"/>
      <c r="B63" s="23" t="s">
        <v>2</v>
      </c>
      <c r="C63" s="41">
        <v>95</v>
      </c>
      <c r="D63" s="24">
        <v>4</v>
      </c>
      <c r="E63" s="42">
        <f t="shared" si="2"/>
        <v>99</v>
      </c>
      <c r="F63" s="41">
        <v>92</v>
      </c>
      <c r="G63" s="25"/>
      <c r="H63" s="42">
        <f t="shared" si="22"/>
        <v>92</v>
      </c>
      <c r="I63" s="44">
        <f t="shared" ref="I63" si="65">SUM(C63,F63)</f>
        <v>187</v>
      </c>
      <c r="J63" s="25">
        <f t="shared" ref="J63" si="66">SUM(D63,G63)</f>
        <v>4</v>
      </c>
      <c r="K63" s="42">
        <f t="shared" si="1"/>
        <v>191</v>
      </c>
      <c r="L63" s="41">
        <v>63</v>
      </c>
      <c r="M63" s="25">
        <v>4</v>
      </c>
      <c r="N63" s="26"/>
      <c r="O63" s="43">
        <f t="shared" si="8"/>
        <v>67</v>
      </c>
      <c r="P63" s="22"/>
      <c r="Q63" s="22"/>
    </row>
    <row r="64" spans="1:17" ht="15.75" customHeight="1" thickBot="1">
      <c r="A64" s="63"/>
      <c r="B64" s="58" t="s">
        <v>20</v>
      </c>
      <c r="C64" s="59">
        <f t="shared" ref="C64:O64" si="67">SUM(C62:C63)</f>
        <v>277</v>
      </c>
      <c r="D64" s="60">
        <f t="shared" si="67"/>
        <v>16</v>
      </c>
      <c r="E64" s="53">
        <f t="shared" si="67"/>
        <v>293</v>
      </c>
      <c r="F64" s="59">
        <f t="shared" si="67"/>
        <v>293</v>
      </c>
      <c r="G64" s="60">
        <f t="shared" si="67"/>
        <v>6</v>
      </c>
      <c r="H64" s="53">
        <f t="shared" si="67"/>
        <v>299</v>
      </c>
      <c r="I64" s="59">
        <f>SUM(I62:I63)</f>
        <v>570</v>
      </c>
      <c r="J64" s="60">
        <f t="shared" si="67"/>
        <v>22</v>
      </c>
      <c r="K64" s="53">
        <f t="shared" si="67"/>
        <v>592</v>
      </c>
      <c r="L64" s="59">
        <f t="shared" si="67"/>
        <v>262</v>
      </c>
      <c r="M64" s="60">
        <f t="shared" si="67"/>
        <v>18</v>
      </c>
      <c r="N64" s="60">
        <f t="shared" si="67"/>
        <v>3</v>
      </c>
      <c r="O64" s="53">
        <f t="shared" si="67"/>
        <v>283</v>
      </c>
      <c r="P64" s="22"/>
      <c r="Q64" s="22"/>
    </row>
    <row r="65" spans="1:17" ht="15.75" customHeight="1">
      <c r="A65" s="61" t="s">
        <v>15</v>
      </c>
      <c r="B65" s="18" t="s">
        <v>17</v>
      </c>
      <c r="C65" s="40">
        <v>681</v>
      </c>
      <c r="D65" s="19">
        <v>29</v>
      </c>
      <c r="E65" s="42">
        <f t="shared" si="2"/>
        <v>710</v>
      </c>
      <c r="F65" s="40">
        <v>640</v>
      </c>
      <c r="G65" s="20">
        <v>36</v>
      </c>
      <c r="H65" s="45">
        <f t="shared" si="22"/>
        <v>676</v>
      </c>
      <c r="I65" s="44">
        <f t="shared" ref="I65" si="68">SUM(C65,F65)</f>
        <v>1321</v>
      </c>
      <c r="J65" s="25">
        <f t="shared" ref="J65" si="69">SUM(D65,G65)</f>
        <v>65</v>
      </c>
      <c r="K65" s="42">
        <f t="shared" si="1"/>
        <v>1386</v>
      </c>
      <c r="L65" s="40">
        <v>657</v>
      </c>
      <c r="M65" s="20">
        <v>37</v>
      </c>
      <c r="N65" s="21">
        <v>10</v>
      </c>
      <c r="O65" s="43">
        <f t="shared" si="8"/>
        <v>704</v>
      </c>
      <c r="P65" s="22"/>
      <c r="Q65" s="22"/>
    </row>
    <row r="66" spans="1:17" ht="15.75" customHeight="1">
      <c r="A66" s="62"/>
      <c r="B66" s="23" t="s">
        <v>2</v>
      </c>
      <c r="C66" s="41">
        <v>1117</v>
      </c>
      <c r="D66" s="24">
        <v>57</v>
      </c>
      <c r="E66" s="42">
        <f t="shared" si="2"/>
        <v>1174</v>
      </c>
      <c r="F66" s="41">
        <v>1140</v>
      </c>
      <c r="G66" s="25">
        <v>47</v>
      </c>
      <c r="H66" s="42">
        <f t="shared" si="22"/>
        <v>1187</v>
      </c>
      <c r="I66" s="44">
        <f t="shared" ref="I66:I67" si="70">SUM(C66,F66)</f>
        <v>2257</v>
      </c>
      <c r="J66" s="25">
        <f t="shared" ref="J66:J67" si="71">SUM(D66,G66)</f>
        <v>104</v>
      </c>
      <c r="K66" s="42">
        <f t="shared" si="1"/>
        <v>2361</v>
      </c>
      <c r="L66" s="41">
        <v>1006</v>
      </c>
      <c r="M66" s="25">
        <v>63</v>
      </c>
      <c r="N66" s="26">
        <v>11</v>
      </c>
      <c r="O66" s="43">
        <f t="shared" si="8"/>
        <v>1080</v>
      </c>
      <c r="P66" s="22"/>
      <c r="Q66" s="22"/>
    </row>
    <row r="67" spans="1:17" ht="15.75" customHeight="1">
      <c r="A67" s="62"/>
      <c r="B67" s="23" t="s">
        <v>19</v>
      </c>
      <c r="C67" s="41">
        <v>1773</v>
      </c>
      <c r="D67" s="24">
        <v>161</v>
      </c>
      <c r="E67" s="42">
        <f t="shared" si="2"/>
        <v>1934</v>
      </c>
      <c r="F67" s="41">
        <v>1969</v>
      </c>
      <c r="G67" s="25">
        <v>139</v>
      </c>
      <c r="H67" s="47">
        <f t="shared" si="22"/>
        <v>2108</v>
      </c>
      <c r="I67" s="44">
        <f t="shared" si="70"/>
        <v>3742</v>
      </c>
      <c r="J67" s="25">
        <f t="shared" si="71"/>
        <v>300</v>
      </c>
      <c r="K67" s="42">
        <f t="shared" si="1"/>
        <v>4042</v>
      </c>
      <c r="L67" s="41">
        <v>2153</v>
      </c>
      <c r="M67" s="25">
        <v>172</v>
      </c>
      <c r="N67" s="26">
        <v>23</v>
      </c>
      <c r="O67" s="43">
        <f t="shared" si="8"/>
        <v>2348</v>
      </c>
      <c r="P67" s="22"/>
      <c r="Q67" s="22"/>
    </row>
    <row r="68" spans="1:17" ht="15.75" customHeight="1" thickBot="1">
      <c r="A68" s="63"/>
      <c r="B68" s="58" t="s">
        <v>20</v>
      </c>
      <c r="C68" s="59">
        <f t="shared" ref="C68:O68" si="72">SUM(C65:C67)</f>
        <v>3571</v>
      </c>
      <c r="D68" s="60">
        <f t="shared" si="72"/>
        <v>247</v>
      </c>
      <c r="E68" s="53">
        <f t="shared" si="72"/>
        <v>3818</v>
      </c>
      <c r="F68" s="59">
        <f t="shared" si="72"/>
        <v>3749</v>
      </c>
      <c r="G68" s="60">
        <f t="shared" si="72"/>
        <v>222</v>
      </c>
      <c r="H68" s="53">
        <f t="shared" si="72"/>
        <v>3971</v>
      </c>
      <c r="I68" s="59">
        <f>SUM(I65:I67)</f>
        <v>7320</v>
      </c>
      <c r="J68" s="60">
        <f t="shared" si="72"/>
        <v>469</v>
      </c>
      <c r="K68" s="53">
        <f t="shared" si="72"/>
        <v>7789</v>
      </c>
      <c r="L68" s="59">
        <f t="shared" si="72"/>
        <v>3816</v>
      </c>
      <c r="M68" s="60">
        <f t="shared" si="72"/>
        <v>272</v>
      </c>
      <c r="N68" s="60">
        <f t="shared" si="72"/>
        <v>44</v>
      </c>
      <c r="O68" s="53">
        <f t="shared" si="72"/>
        <v>4132</v>
      </c>
      <c r="P68" s="22"/>
      <c r="Q68" s="22"/>
    </row>
    <row r="69" spans="1:17" ht="15.75" customHeight="1">
      <c r="A69" s="61" t="s">
        <v>35</v>
      </c>
      <c r="B69" s="18" t="s">
        <v>17</v>
      </c>
      <c r="C69" s="40">
        <v>901</v>
      </c>
      <c r="D69" s="19">
        <v>3</v>
      </c>
      <c r="E69" s="42">
        <f t="shared" si="2"/>
        <v>904</v>
      </c>
      <c r="F69" s="40">
        <v>924</v>
      </c>
      <c r="G69" s="20">
        <v>15</v>
      </c>
      <c r="H69" s="39">
        <f t="shared" si="22"/>
        <v>939</v>
      </c>
      <c r="I69" s="44">
        <f t="shared" ref="I69" si="73">SUM(C69,F69)</f>
        <v>1825</v>
      </c>
      <c r="J69" s="25">
        <f t="shared" ref="J69" si="74">SUM(D69,G69)</f>
        <v>18</v>
      </c>
      <c r="K69" s="42">
        <f t="shared" si="1"/>
        <v>1843</v>
      </c>
      <c r="L69" s="40">
        <v>792</v>
      </c>
      <c r="M69" s="20">
        <v>8</v>
      </c>
      <c r="N69" s="21">
        <v>8</v>
      </c>
      <c r="O69" s="43">
        <f t="shared" si="8"/>
        <v>808</v>
      </c>
      <c r="P69" s="22"/>
      <c r="Q69" s="22"/>
    </row>
    <row r="70" spans="1:17" ht="15.75" customHeight="1">
      <c r="A70" s="62"/>
      <c r="B70" s="23" t="s">
        <v>2</v>
      </c>
      <c r="C70" s="41">
        <v>2090</v>
      </c>
      <c r="D70" s="24">
        <v>48</v>
      </c>
      <c r="E70" s="42">
        <f t="shared" si="2"/>
        <v>2138</v>
      </c>
      <c r="F70" s="41">
        <v>2073</v>
      </c>
      <c r="G70" s="25">
        <v>64</v>
      </c>
      <c r="H70" s="42">
        <f t="shared" si="22"/>
        <v>2137</v>
      </c>
      <c r="I70" s="44">
        <f t="shared" ref="I70:I71" si="75">SUM(C70,F70)</f>
        <v>4163</v>
      </c>
      <c r="J70" s="25">
        <f t="shared" ref="J70:J71" si="76">SUM(D70,G70)</f>
        <v>112</v>
      </c>
      <c r="K70" s="42">
        <f t="shared" si="1"/>
        <v>4275</v>
      </c>
      <c r="L70" s="41">
        <v>1725</v>
      </c>
      <c r="M70" s="25">
        <v>36</v>
      </c>
      <c r="N70" s="26">
        <v>23</v>
      </c>
      <c r="O70" s="43">
        <f t="shared" si="8"/>
        <v>1784</v>
      </c>
      <c r="P70" s="22"/>
      <c r="Q70" s="22"/>
    </row>
    <row r="71" spans="1:17" ht="15.75" customHeight="1">
      <c r="A71" s="62"/>
      <c r="B71" s="23" t="s">
        <v>19</v>
      </c>
      <c r="C71" s="41">
        <v>66</v>
      </c>
      <c r="D71" s="24"/>
      <c r="E71" s="42">
        <f t="shared" ref="E71" si="77">SUM(C71:D71)</f>
        <v>66</v>
      </c>
      <c r="F71" s="41">
        <v>54</v>
      </c>
      <c r="G71" s="25"/>
      <c r="H71" s="47">
        <f t="shared" si="22"/>
        <v>54</v>
      </c>
      <c r="I71" s="44">
        <f t="shared" si="75"/>
        <v>120</v>
      </c>
      <c r="J71" s="25">
        <f t="shared" si="76"/>
        <v>0</v>
      </c>
      <c r="K71" s="42">
        <f t="shared" ref="K71" si="78">SUM(I71:J71)</f>
        <v>120</v>
      </c>
      <c r="L71" s="41">
        <v>67</v>
      </c>
      <c r="M71" s="25"/>
      <c r="N71" s="26"/>
      <c r="O71" s="43">
        <f t="shared" si="8"/>
        <v>67</v>
      </c>
      <c r="P71" s="22"/>
      <c r="Q71" s="22"/>
    </row>
    <row r="72" spans="1:17" ht="15.75" customHeight="1" thickBot="1">
      <c r="A72" s="63"/>
      <c r="B72" s="58" t="s">
        <v>20</v>
      </c>
      <c r="C72" s="59">
        <f t="shared" ref="C72:O72" si="79">SUM(C69:C71)</f>
        <v>3057</v>
      </c>
      <c r="D72" s="60">
        <f t="shared" si="79"/>
        <v>51</v>
      </c>
      <c r="E72" s="53">
        <f t="shared" si="79"/>
        <v>3108</v>
      </c>
      <c r="F72" s="59">
        <f t="shared" si="79"/>
        <v>3051</v>
      </c>
      <c r="G72" s="60">
        <f t="shared" si="79"/>
        <v>79</v>
      </c>
      <c r="H72" s="53">
        <f t="shared" si="79"/>
        <v>3130</v>
      </c>
      <c r="I72" s="59">
        <f>SUM(I69:I71)</f>
        <v>6108</v>
      </c>
      <c r="J72" s="60">
        <f t="shared" si="79"/>
        <v>130</v>
      </c>
      <c r="K72" s="53">
        <f t="shared" si="79"/>
        <v>6238</v>
      </c>
      <c r="L72" s="59">
        <f t="shared" si="79"/>
        <v>2584</v>
      </c>
      <c r="M72" s="60">
        <f t="shared" si="79"/>
        <v>44</v>
      </c>
      <c r="N72" s="60">
        <f t="shared" si="79"/>
        <v>31</v>
      </c>
      <c r="O72" s="53">
        <f t="shared" si="79"/>
        <v>2659</v>
      </c>
      <c r="P72" s="22"/>
      <c r="Q72" s="22"/>
    </row>
    <row r="73" spans="1:17" ht="15.75" customHeight="1">
      <c r="A73" s="61" t="s">
        <v>23</v>
      </c>
      <c r="B73" s="18" t="s">
        <v>17</v>
      </c>
      <c r="C73" s="40">
        <v>662</v>
      </c>
      <c r="D73" s="19">
        <v>18</v>
      </c>
      <c r="E73" s="42">
        <f t="shared" ref="E73:E109" si="80">SUM(C73:D73)</f>
        <v>680</v>
      </c>
      <c r="F73" s="40">
        <v>641</v>
      </c>
      <c r="G73" s="20">
        <v>24</v>
      </c>
      <c r="H73" s="39">
        <f t="shared" si="22"/>
        <v>665</v>
      </c>
      <c r="I73" s="44">
        <f t="shared" ref="I73" si="81">SUM(C73,F73)</f>
        <v>1303</v>
      </c>
      <c r="J73" s="25">
        <f t="shared" ref="J73" si="82">SUM(D73,G73)</f>
        <v>42</v>
      </c>
      <c r="K73" s="42">
        <f t="shared" ref="K73:K109" si="83">SUM(I73:J73)</f>
        <v>1345</v>
      </c>
      <c r="L73" s="40">
        <v>668</v>
      </c>
      <c r="M73" s="20">
        <v>14</v>
      </c>
      <c r="N73" s="21">
        <v>11</v>
      </c>
      <c r="O73" s="43">
        <f t="shared" si="8"/>
        <v>693</v>
      </c>
      <c r="P73" s="22"/>
      <c r="Q73" s="22"/>
    </row>
    <row r="74" spans="1:17" ht="15.75" customHeight="1">
      <c r="A74" s="62"/>
      <c r="B74" s="23" t="s">
        <v>2</v>
      </c>
      <c r="C74" s="41">
        <v>1118</v>
      </c>
      <c r="D74" s="24">
        <v>20</v>
      </c>
      <c r="E74" s="42">
        <f t="shared" si="80"/>
        <v>1138</v>
      </c>
      <c r="F74" s="41">
        <v>1218</v>
      </c>
      <c r="G74" s="25">
        <v>25</v>
      </c>
      <c r="H74" s="47">
        <f t="shared" si="22"/>
        <v>1243</v>
      </c>
      <c r="I74" s="44">
        <f t="shared" ref="I74:I77" si="84">SUM(C74,F74)</f>
        <v>2336</v>
      </c>
      <c r="J74" s="25">
        <f t="shared" ref="J74:J77" si="85">SUM(D74,G74)</f>
        <v>45</v>
      </c>
      <c r="K74" s="42">
        <f t="shared" si="83"/>
        <v>2381</v>
      </c>
      <c r="L74" s="41">
        <v>1104</v>
      </c>
      <c r="M74" s="25">
        <v>19</v>
      </c>
      <c r="N74" s="26">
        <v>13</v>
      </c>
      <c r="O74" s="43">
        <f t="shared" si="8"/>
        <v>1136</v>
      </c>
      <c r="P74" s="22"/>
      <c r="Q74" s="22"/>
    </row>
    <row r="75" spans="1:17" ht="15.75" customHeight="1">
      <c r="A75" s="62"/>
      <c r="B75" s="23" t="s">
        <v>19</v>
      </c>
      <c r="C75" s="41">
        <v>1102</v>
      </c>
      <c r="D75" s="24">
        <v>16</v>
      </c>
      <c r="E75" s="42">
        <f t="shared" si="80"/>
        <v>1118</v>
      </c>
      <c r="F75" s="41">
        <v>1128</v>
      </c>
      <c r="G75" s="25">
        <v>10</v>
      </c>
      <c r="H75" s="42">
        <f t="shared" si="22"/>
        <v>1138</v>
      </c>
      <c r="I75" s="44">
        <f t="shared" si="84"/>
        <v>2230</v>
      </c>
      <c r="J75" s="25">
        <f t="shared" si="85"/>
        <v>26</v>
      </c>
      <c r="K75" s="42">
        <f t="shared" si="83"/>
        <v>2256</v>
      </c>
      <c r="L75" s="41">
        <v>892</v>
      </c>
      <c r="M75" s="25">
        <v>14</v>
      </c>
      <c r="N75" s="26">
        <v>12</v>
      </c>
      <c r="O75" s="43">
        <f t="shared" ref="O75:O109" si="86">SUM(L75:N75)</f>
        <v>918</v>
      </c>
      <c r="P75" s="22"/>
      <c r="Q75" s="22"/>
    </row>
    <row r="76" spans="1:17" ht="15.75" customHeight="1">
      <c r="A76" s="62"/>
      <c r="B76" s="23" t="s">
        <v>11</v>
      </c>
      <c r="C76" s="41">
        <v>1238</v>
      </c>
      <c r="D76" s="24">
        <v>28</v>
      </c>
      <c r="E76" s="42">
        <f t="shared" si="80"/>
        <v>1266</v>
      </c>
      <c r="F76" s="41">
        <v>1303</v>
      </c>
      <c r="G76" s="25">
        <v>20</v>
      </c>
      <c r="H76" s="47">
        <f t="shared" si="22"/>
        <v>1323</v>
      </c>
      <c r="I76" s="44">
        <f t="shared" si="84"/>
        <v>2541</v>
      </c>
      <c r="J76" s="25">
        <f t="shared" si="85"/>
        <v>48</v>
      </c>
      <c r="K76" s="42">
        <f t="shared" si="83"/>
        <v>2589</v>
      </c>
      <c r="L76" s="41">
        <v>1151</v>
      </c>
      <c r="M76" s="25">
        <v>21</v>
      </c>
      <c r="N76" s="26">
        <v>9</v>
      </c>
      <c r="O76" s="43">
        <f t="shared" si="86"/>
        <v>1181</v>
      </c>
      <c r="P76" s="22"/>
      <c r="Q76" s="22"/>
    </row>
    <row r="77" spans="1:17" ht="15.75" customHeight="1">
      <c r="A77" s="62"/>
      <c r="B77" s="23" t="s">
        <v>22</v>
      </c>
      <c r="C77" s="41">
        <v>628</v>
      </c>
      <c r="D77" s="24">
        <v>26</v>
      </c>
      <c r="E77" s="42">
        <f t="shared" si="80"/>
        <v>654</v>
      </c>
      <c r="F77" s="41">
        <v>658</v>
      </c>
      <c r="G77" s="25">
        <v>15</v>
      </c>
      <c r="H77" s="42">
        <f t="shared" si="22"/>
        <v>673</v>
      </c>
      <c r="I77" s="44">
        <f t="shared" si="84"/>
        <v>1286</v>
      </c>
      <c r="J77" s="25">
        <f t="shared" si="85"/>
        <v>41</v>
      </c>
      <c r="K77" s="42">
        <f t="shared" si="83"/>
        <v>1327</v>
      </c>
      <c r="L77" s="41">
        <v>652</v>
      </c>
      <c r="M77" s="25">
        <v>25</v>
      </c>
      <c r="N77" s="26">
        <v>10</v>
      </c>
      <c r="O77" s="43">
        <f t="shared" si="86"/>
        <v>687</v>
      </c>
      <c r="P77" s="22"/>
      <c r="Q77" s="22"/>
    </row>
    <row r="78" spans="1:17" ht="15.75" customHeight="1" thickBot="1">
      <c r="A78" s="63"/>
      <c r="B78" s="58" t="s">
        <v>20</v>
      </c>
      <c r="C78" s="59">
        <f t="shared" ref="C78:O78" si="87">SUM(C73:C77)</f>
        <v>4748</v>
      </c>
      <c r="D78" s="60">
        <f t="shared" si="87"/>
        <v>108</v>
      </c>
      <c r="E78" s="53">
        <f t="shared" si="87"/>
        <v>4856</v>
      </c>
      <c r="F78" s="59">
        <f t="shared" si="87"/>
        <v>4948</v>
      </c>
      <c r="G78" s="60">
        <f t="shared" si="87"/>
        <v>94</v>
      </c>
      <c r="H78" s="53">
        <f t="shared" si="87"/>
        <v>5042</v>
      </c>
      <c r="I78" s="59">
        <f>SUM(I73:I77)</f>
        <v>9696</v>
      </c>
      <c r="J78" s="60">
        <f t="shared" si="87"/>
        <v>202</v>
      </c>
      <c r="K78" s="53">
        <f t="shared" si="87"/>
        <v>9898</v>
      </c>
      <c r="L78" s="59">
        <f t="shared" si="87"/>
        <v>4467</v>
      </c>
      <c r="M78" s="60">
        <f t="shared" si="87"/>
        <v>93</v>
      </c>
      <c r="N78" s="60">
        <f t="shared" si="87"/>
        <v>55</v>
      </c>
      <c r="O78" s="53">
        <f t="shared" si="87"/>
        <v>4615</v>
      </c>
      <c r="P78" s="22"/>
      <c r="Q78" s="22"/>
    </row>
    <row r="79" spans="1:17" ht="15.75" customHeight="1">
      <c r="A79" s="61" t="s">
        <v>36</v>
      </c>
      <c r="B79" s="18" t="s">
        <v>17</v>
      </c>
      <c r="C79" s="40">
        <v>1491</v>
      </c>
      <c r="D79" s="19">
        <v>48</v>
      </c>
      <c r="E79" s="42">
        <f t="shared" si="80"/>
        <v>1539</v>
      </c>
      <c r="F79" s="40">
        <v>1588</v>
      </c>
      <c r="G79" s="20">
        <v>45</v>
      </c>
      <c r="H79" s="45">
        <f t="shared" si="22"/>
        <v>1633</v>
      </c>
      <c r="I79" s="44">
        <f t="shared" ref="I79" si="88">SUM(C79,F79)</f>
        <v>3079</v>
      </c>
      <c r="J79" s="25">
        <f t="shared" ref="J79" si="89">SUM(D79,G79)</f>
        <v>93</v>
      </c>
      <c r="K79" s="42">
        <f t="shared" si="83"/>
        <v>3172</v>
      </c>
      <c r="L79" s="40">
        <v>1390</v>
      </c>
      <c r="M79" s="20">
        <v>57</v>
      </c>
      <c r="N79" s="21">
        <v>17</v>
      </c>
      <c r="O79" s="43">
        <f t="shared" si="86"/>
        <v>1464</v>
      </c>
      <c r="P79" s="22"/>
      <c r="Q79" s="22"/>
    </row>
    <row r="80" spans="1:17" ht="15.75" customHeight="1">
      <c r="A80" s="62"/>
      <c r="B80" s="23" t="s">
        <v>2</v>
      </c>
      <c r="C80" s="41">
        <v>225</v>
      </c>
      <c r="D80" s="24">
        <v>9</v>
      </c>
      <c r="E80" s="42">
        <f t="shared" si="80"/>
        <v>234</v>
      </c>
      <c r="F80" s="41">
        <v>200</v>
      </c>
      <c r="G80" s="25">
        <v>3</v>
      </c>
      <c r="H80" s="54">
        <f t="shared" si="22"/>
        <v>203</v>
      </c>
      <c r="I80" s="44">
        <f t="shared" ref="I80:I86" si="90">SUM(C80,F80)</f>
        <v>425</v>
      </c>
      <c r="J80" s="25">
        <f t="shared" ref="J80:J86" si="91">SUM(D80,G80)</f>
        <v>12</v>
      </c>
      <c r="K80" s="42">
        <f t="shared" si="83"/>
        <v>437</v>
      </c>
      <c r="L80" s="41">
        <v>204</v>
      </c>
      <c r="M80" s="25">
        <v>9</v>
      </c>
      <c r="N80" s="26">
        <v>2</v>
      </c>
      <c r="O80" s="43">
        <f t="shared" si="86"/>
        <v>215</v>
      </c>
      <c r="P80" s="22"/>
      <c r="Q80" s="22"/>
    </row>
    <row r="81" spans="1:17" ht="15.75" customHeight="1">
      <c r="A81" s="62"/>
      <c r="B81" s="23" t="s">
        <v>19</v>
      </c>
      <c r="C81" s="41">
        <v>1090</v>
      </c>
      <c r="D81" s="24">
        <v>37</v>
      </c>
      <c r="E81" s="42">
        <f t="shared" si="80"/>
        <v>1127</v>
      </c>
      <c r="F81" s="41">
        <v>1139</v>
      </c>
      <c r="G81" s="25">
        <v>39</v>
      </c>
      <c r="H81" s="42">
        <f t="shared" si="22"/>
        <v>1178</v>
      </c>
      <c r="I81" s="44">
        <f t="shared" si="90"/>
        <v>2229</v>
      </c>
      <c r="J81" s="25">
        <f t="shared" si="91"/>
        <v>76</v>
      </c>
      <c r="K81" s="42">
        <f t="shared" si="83"/>
        <v>2305</v>
      </c>
      <c r="L81" s="41">
        <v>1008</v>
      </c>
      <c r="M81" s="25">
        <v>42</v>
      </c>
      <c r="N81" s="26">
        <v>13</v>
      </c>
      <c r="O81" s="43">
        <f t="shared" si="86"/>
        <v>1063</v>
      </c>
      <c r="P81" s="22"/>
      <c r="Q81" s="22"/>
    </row>
    <row r="82" spans="1:17" ht="15.75" customHeight="1">
      <c r="A82" s="62"/>
      <c r="B82" s="23" t="s">
        <v>11</v>
      </c>
      <c r="C82" s="41">
        <v>2530</v>
      </c>
      <c r="D82" s="24">
        <v>72</v>
      </c>
      <c r="E82" s="42">
        <f t="shared" si="80"/>
        <v>2602</v>
      </c>
      <c r="F82" s="41">
        <v>2457</v>
      </c>
      <c r="G82" s="25">
        <v>53</v>
      </c>
      <c r="H82" s="42">
        <f t="shared" si="22"/>
        <v>2510</v>
      </c>
      <c r="I82" s="44">
        <f t="shared" si="90"/>
        <v>4987</v>
      </c>
      <c r="J82" s="25">
        <f t="shared" si="91"/>
        <v>125</v>
      </c>
      <c r="K82" s="42">
        <f t="shared" si="83"/>
        <v>5112</v>
      </c>
      <c r="L82" s="41">
        <v>2332</v>
      </c>
      <c r="M82" s="25">
        <v>72</v>
      </c>
      <c r="N82" s="26">
        <v>21</v>
      </c>
      <c r="O82" s="43">
        <f t="shared" si="86"/>
        <v>2425</v>
      </c>
      <c r="P82" s="22"/>
      <c r="Q82" s="22"/>
    </row>
    <row r="83" spans="1:17" ht="15.75" customHeight="1">
      <c r="A83" s="62"/>
      <c r="B83" s="23" t="s">
        <v>22</v>
      </c>
      <c r="C83" s="41">
        <v>3969</v>
      </c>
      <c r="D83" s="24">
        <v>66</v>
      </c>
      <c r="E83" s="42">
        <f t="shared" si="80"/>
        <v>4035</v>
      </c>
      <c r="F83" s="41">
        <v>3945</v>
      </c>
      <c r="G83" s="25">
        <v>61</v>
      </c>
      <c r="H83" s="47">
        <f t="shared" si="22"/>
        <v>4006</v>
      </c>
      <c r="I83" s="44">
        <f t="shared" si="90"/>
        <v>7914</v>
      </c>
      <c r="J83" s="25">
        <f t="shared" si="91"/>
        <v>127</v>
      </c>
      <c r="K83" s="42">
        <f t="shared" si="83"/>
        <v>8041</v>
      </c>
      <c r="L83" s="41">
        <v>3613</v>
      </c>
      <c r="M83" s="25">
        <v>67</v>
      </c>
      <c r="N83" s="26">
        <v>25</v>
      </c>
      <c r="O83" s="43">
        <f t="shared" si="86"/>
        <v>3705</v>
      </c>
      <c r="P83" s="22"/>
      <c r="Q83" s="22"/>
    </row>
    <row r="84" spans="1:17" ht="15.75" customHeight="1">
      <c r="A84" s="62"/>
      <c r="B84" s="23" t="s">
        <v>27</v>
      </c>
      <c r="C84" s="41">
        <v>2425</v>
      </c>
      <c r="D84" s="24">
        <v>51</v>
      </c>
      <c r="E84" s="42">
        <f t="shared" si="80"/>
        <v>2476</v>
      </c>
      <c r="F84" s="41">
        <v>2354</v>
      </c>
      <c r="G84" s="25">
        <v>49</v>
      </c>
      <c r="H84" s="54">
        <f t="shared" si="22"/>
        <v>2403</v>
      </c>
      <c r="I84" s="44">
        <f t="shared" si="90"/>
        <v>4779</v>
      </c>
      <c r="J84" s="25">
        <f t="shared" si="91"/>
        <v>100</v>
      </c>
      <c r="K84" s="42">
        <f t="shared" si="83"/>
        <v>4879</v>
      </c>
      <c r="L84" s="41">
        <v>2127</v>
      </c>
      <c r="M84" s="25">
        <v>44</v>
      </c>
      <c r="N84" s="26">
        <v>25</v>
      </c>
      <c r="O84" s="43">
        <f t="shared" si="86"/>
        <v>2196</v>
      </c>
      <c r="P84" s="22"/>
      <c r="Q84" s="22"/>
    </row>
    <row r="85" spans="1:17" ht="15.75" customHeight="1">
      <c r="A85" s="62"/>
      <c r="B85" s="23" t="s">
        <v>37</v>
      </c>
      <c r="C85" s="41">
        <v>1696</v>
      </c>
      <c r="D85" s="24">
        <v>18</v>
      </c>
      <c r="E85" s="42">
        <f t="shared" si="80"/>
        <v>1714</v>
      </c>
      <c r="F85" s="41">
        <v>1802</v>
      </c>
      <c r="G85" s="25">
        <v>23</v>
      </c>
      <c r="H85" s="54">
        <f t="shared" si="22"/>
        <v>1825</v>
      </c>
      <c r="I85" s="44">
        <f t="shared" si="90"/>
        <v>3498</v>
      </c>
      <c r="J85" s="25">
        <f t="shared" si="91"/>
        <v>41</v>
      </c>
      <c r="K85" s="42">
        <f t="shared" si="83"/>
        <v>3539</v>
      </c>
      <c r="L85" s="41">
        <v>1564</v>
      </c>
      <c r="M85" s="25">
        <v>14</v>
      </c>
      <c r="N85" s="26">
        <v>10</v>
      </c>
      <c r="O85" s="43">
        <f t="shared" si="86"/>
        <v>1588</v>
      </c>
      <c r="P85" s="22"/>
      <c r="Q85" s="22"/>
    </row>
    <row r="86" spans="1:17" ht="15.75" customHeight="1">
      <c r="A86" s="62"/>
      <c r="B86" s="23" t="s">
        <v>38</v>
      </c>
      <c r="C86" s="41">
        <v>2411</v>
      </c>
      <c r="D86" s="24">
        <v>40</v>
      </c>
      <c r="E86" s="42">
        <f t="shared" si="80"/>
        <v>2451</v>
      </c>
      <c r="F86" s="41">
        <v>2443</v>
      </c>
      <c r="G86" s="25">
        <v>39</v>
      </c>
      <c r="H86" s="42">
        <f t="shared" si="22"/>
        <v>2482</v>
      </c>
      <c r="I86" s="44">
        <f t="shared" si="90"/>
        <v>4854</v>
      </c>
      <c r="J86" s="25">
        <f t="shared" si="91"/>
        <v>79</v>
      </c>
      <c r="K86" s="42">
        <f t="shared" si="83"/>
        <v>4933</v>
      </c>
      <c r="L86" s="41">
        <v>2085</v>
      </c>
      <c r="M86" s="25">
        <v>27</v>
      </c>
      <c r="N86" s="26">
        <v>29</v>
      </c>
      <c r="O86" s="43">
        <f t="shared" si="86"/>
        <v>2141</v>
      </c>
      <c r="P86" s="22"/>
      <c r="Q86" s="22"/>
    </row>
    <row r="87" spans="1:17" ht="15.75" customHeight="1" thickBot="1">
      <c r="A87" s="63"/>
      <c r="B87" s="58" t="s">
        <v>20</v>
      </c>
      <c r="C87" s="59">
        <f t="shared" ref="C87:O87" si="92">SUM(C79:C86)</f>
        <v>15837</v>
      </c>
      <c r="D87" s="60">
        <f t="shared" si="92"/>
        <v>341</v>
      </c>
      <c r="E87" s="53">
        <f t="shared" si="92"/>
        <v>16178</v>
      </c>
      <c r="F87" s="59">
        <f t="shared" si="92"/>
        <v>15928</v>
      </c>
      <c r="G87" s="60">
        <f t="shared" si="92"/>
        <v>312</v>
      </c>
      <c r="H87" s="53">
        <f t="shared" si="92"/>
        <v>16240</v>
      </c>
      <c r="I87" s="59">
        <f>SUM(I79:I86)</f>
        <v>31765</v>
      </c>
      <c r="J87" s="60">
        <f t="shared" si="92"/>
        <v>653</v>
      </c>
      <c r="K87" s="53">
        <f t="shared" si="92"/>
        <v>32418</v>
      </c>
      <c r="L87" s="59">
        <f t="shared" si="92"/>
        <v>14323</v>
      </c>
      <c r="M87" s="60">
        <f t="shared" si="92"/>
        <v>332</v>
      </c>
      <c r="N87" s="60">
        <f t="shared" si="92"/>
        <v>142</v>
      </c>
      <c r="O87" s="30">
        <f t="shared" si="92"/>
        <v>14797</v>
      </c>
      <c r="P87" s="22"/>
      <c r="Q87" s="22"/>
    </row>
    <row r="88" spans="1:17" ht="15.75" customHeight="1">
      <c r="A88" s="61" t="s">
        <v>39</v>
      </c>
      <c r="B88" s="18" t="s">
        <v>17</v>
      </c>
      <c r="C88" s="40">
        <v>2548</v>
      </c>
      <c r="D88" s="19">
        <v>99</v>
      </c>
      <c r="E88" s="42">
        <f t="shared" si="80"/>
        <v>2647</v>
      </c>
      <c r="F88" s="40">
        <v>2412</v>
      </c>
      <c r="G88" s="20">
        <v>48</v>
      </c>
      <c r="H88" s="39">
        <f t="shared" si="22"/>
        <v>2460</v>
      </c>
      <c r="I88" s="44">
        <f t="shared" ref="I88" si="93">SUM(C88,F88)</f>
        <v>4960</v>
      </c>
      <c r="J88" s="25">
        <f t="shared" ref="J88" si="94">SUM(D88,G88)</f>
        <v>147</v>
      </c>
      <c r="K88" s="42">
        <f t="shared" si="83"/>
        <v>5107</v>
      </c>
      <c r="L88" s="40">
        <v>2267</v>
      </c>
      <c r="M88" s="20">
        <v>93</v>
      </c>
      <c r="N88" s="21">
        <v>30</v>
      </c>
      <c r="O88" s="43">
        <f t="shared" si="86"/>
        <v>2390</v>
      </c>
      <c r="P88" s="22"/>
      <c r="Q88" s="22"/>
    </row>
    <row r="89" spans="1:17" ht="15.75" customHeight="1">
      <c r="A89" s="62"/>
      <c r="B89" s="23" t="s">
        <v>2</v>
      </c>
      <c r="C89" s="41">
        <v>1535</v>
      </c>
      <c r="D89" s="24">
        <v>27</v>
      </c>
      <c r="E89" s="42">
        <f t="shared" si="80"/>
        <v>1562</v>
      </c>
      <c r="F89" s="41">
        <v>1445</v>
      </c>
      <c r="G89" s="25">
        <v>26</v>
      </c>
      <c r="H89" s="42">
        <f t="shared" si="22"/>
        <v>1471</v>
      </c>
      <c r="I89" s="44">
        <f t="shared" ref="I89:I90" si="95">SUM(C89,F89)</f>
        <v>2980</v>
      </c>
      <c r="J89" s="25">
        <f t="shared" ref="J89:J90" si="96">SUM(D89,G89)</f>
        <v>53</v>
      </c>
      <c r="K89" s="42">
        <f t="shared" si="83"/>
        <v>3033</v>
      </c>
      <c r="L89" s="41">
        <v>1243</v>
      </c>
      <c r="M89" s="25">
        <v>25</v>
      </c>
      <c r="N89" s="26">
        <v>15</v>
      </c>
      <c r="O89" s="43">
        <f t="shared" si="86"/>
        <v>1283</v>
      </c>
      <c r="P89" s="22"/>
      <c r="Q89" s="22"/>
    </row>
    <row r="90" spans="1:17" ht="15.75" customHeight="1">
      <c r="A90" s="62"/>
      <c r="B90" s="23" t="s">
        <v>19</v>
      </c>
      <c r="C90" s="41">
        <v>831</v>
      </c>
      <c r="D90" s="24">
        <v>26</v>
      </c>
      <c r="E90" s="42">
        <f t="shared" si="80"/>
        <v>857</v>
      </c>
      <c r="F90" s="41">
        <v>731</v>
      </c>
      <c r="G90" s="25">
        <v>23</v>
      </c>
      <c r="H90" s="47">
        <f t="shared" si="22"/>
        <v>754</v>
      </c>
      <c r="I90" s="44">
        <f t="shared" si="95"/>
        <v>1562</v>
      </c>
      <c r="J90" s="25">
        <f t="shared" si="96"/>
        <v>49</v>
      </c>
      <c r="K90" s="42">
        <f t="shared" si="83"/>
        <v>1611</v>
      </c>
      <c r="L90" s="41">
        <v>765</v>
      </c>
      <c r="M90" s="25">
        <v>14</v>
      </c>
      <c r="N90" s="26">
        <v>16</v>
      </c>
      <c r="O90" s="43">
        <f t="shared" si="86"/>
        <v>795</v>
      </c>
      <c r="P90" s="22"/>
      <c r="Q90" s="22"/>
    </row>
    <row r="91" spans="1:17" ht="15.75" customHeight="1" thickBot="1">
      <c r="A91" s="63"/>
      <c r="B91" s="58" t="s">
        <v>20</v>
      </c>
      <c r="C91" s="59">
        <f t="shared" ref="C91:O91" si="97">SUM(C88:C90)</f>
        <v>4914</v>
      </c>
      <c r="D91" s="60">
        <f t="shared" si="97"/>
        <v>152</v>
      </c>
      <c r="E91" s="53">
        <f t="shared" si="97"/>
        <v>5066</v>
      </c>
      <c r="F91" s="59">
        <f t="shared" si="97"/>
        <v>4588</v>
      </c>
      <c r="G91" s="60">
        <f t="shared" si="97"/>
        <v>97</v>
      </c>
      <c r="H91" s="53">
        <f t="shared" si="97"/>
        <v>4685</v>
      </c>
      <c r="I91" s="59">
        <f>SUM(I88:I90)</f>
        <v>9502</v>
      </c>
      <c r="J91" s="60">
        <f t="shared" si="97"/>
        <v>249</v>
      </c>
      <c r="K91" s="53">
        <f t="shared" si="97"/>
        <v>9751</v>
      </c>
      <c r="L91" s="59">
        <f t="shared" si="97"/>
        <v>4275</v>
      </c>
      <c r="M91" s="60">
        <f t="shared" si="97"/>
        <v>132</v>
      </c>
      <c r="N91" s="60">
        <f t="shared" si="97"/>
        <v>61</v>
      </c>
      <c r="O91" s="30">
        <f t="shared" si="97"/>
        <v>4468</v>
      </c>
      <c r="P91" s="22"/>
      <c r="Q91" s="22"/>
    </row>
    <row r="92" spans="1:17" ht="15.75" customHeight="1">
      <c r="A92" s="61" t="s">
        <v>40</v>
      </c>
      <c r="B92" s="18" t="s">
        <v>17</v>
      </c>
      <c r="C92" s="40">
        <v>639</v>
      </c>
      <c r="D92" s="19">
        <v>54</v>
      </c>
      <c r="E92" s="42">
        <f t="shared" si="80"/>
        <v>693</v>
      </c>
      <c r="F92" s="40">
        <v>650</v>
      </c>
      <c r="G92" s="20">
        <v>27</v>
      </c>
      <c r="H92" s="39">
        <f t="shared" si="22"/>
        <v>677</v>
      </c>
      <c r="I92" s="44">
        <f t="shared" ref="I92" si="98">SUM(C92,F92)</f>
        <v>1289</v>
      </c>
      <c r="J92" s="25">
        <f t="shared" ref="J92" si="99">SUM(D92,G92)</f>
        <v>81</v>
      </c>
      <c r="K92" s="42">
        <f t="shared" si="83"/>
        <v>1370</v>
      </c>
      <c r="L92" s="40">
        <v>566</v>
      </c>
      <c r="M92" s="20">
        <v>55</v>
      </c>
      <c r="N92" s="21">
        <v>5</v>
      </c>
      <c r="O92" s="43">
        <f t="shared" si="86"/>
        <v>626</v>
      </c>
      <c r="P92" s="22"/>
      <c r="Q92" s="22"/>
    </row>
    <row r="93" spans="1:17" ht="15.75" customHeight="1">
      <c r="A93" s="62"/>
      <c r="B93" s="23" t="s">
        <v>2</v>
      </c>
      <c r="C93" s="41">
        <v>827</v>
      </c>
      <c r="D93" s="24">
        <v>11</v>
      </c>
      <c r="E93" s="42">
        <f t="shared" si="80"/>
        <v>838</v>
      </c>
      <c r="F93" s="41">
        <v>746</v>
      </c>
      <c r="G93" s="25">
        <v>11</v>
      </c>
      <c r="H93" s="47">
        <f t="shared" si="22"/>
        <v>757</v>
      </c>
      <c r="I93" s="44">
        <f t="shared" ref="I93:I95" si="100">SUM(C93,F93)</f>
        <v>1573</v>
      </c>
      <c r="J93" s="25">
        <f t="shared" ref="J93:J95" si="101">SUM(D93,G93)</f>
        <v>22</v>
      </c>
      <c r="K93" s="42">
        <f t="shared" si="83"/>
        <v>1595</v>
      </c>
      <c r="L93" s="41">
        <v>705</v>
      </c>
      <c r="M93" s="25">
        <v>11</v>
      </c>
      <c r="N93" s="26">
        <v>10</v>
      </c>
      <c r="O93" s="43">
        <f t="shared" si="86"/>
        <v>726</v>
      </c>
      <c r="P93" s="22"/>
      <c r="Q93" s="22"/>
    </row>
    <row r="94" spans="1:17" ht="15.75" customHeight="1">
      <c r="A94" s="62"/>
      <c r="B94" s="23" t="s">
        <v>19</v>
      </c>
      <c r="C94" s="41">
        <v>686</v>
      </c>
      <c r="D94" s="24">
        <v>25</v>
      </c>
      <c r="E94" s="42">
        <f t="shared" si="80"/>
        <v>711</v>
      </c>
      <c r="F94" s="41">
        <v>664</v>
      </c>
      <c r="G94" s="25">
        <v>7</v>
      </c>
      <c r="H94" s="42">
        <f t="shared" ref="H94:H95" si="102">SUM(F94:G94)</f>
        <v>671</v>
      </c>
      <c r="I94" s="44">
        <f t="shared" si="100"/>
        <v>1350</v>
      </c>
      <c r="J94" s="25">
        <f t="shared" si="101"/>
        <v>32</v>
      </c>
      <c r="K94" s="42">
        <f t="shared" si="83"/>
        <v>1382</v>
      </c>
      <c r="L94" s="41">
        <v>542</v>
      </c>
      <c r="M94" s="25">
        <v>24</v>
      </c>
      <c r="N94" s="26">
        <v>7</v>
      </c>
      <c r="O94" s="43">
        <f t="shared" si="86"/>
        <v>573</v>
      </c>
      <c r="P94" s="22"/>
      <c r="Q94" s="22"/>
    </row>
    <row r="95" spans="1:17" ht="15.75" customHeight="1">
      <c r="A95" s="62"/>
      <c r="B95" s="23" t="s">
        <v>11</v>
      </c>
      <c r="C95" s="41">
        <v>652</v>
      </c>
      <c r="D95" s="24">
        <v>69</v>
      </c>
      <c r="E95" s="42">
        <f t="shared" si="80"/>
        <v>721</v>
      </c>
      <c r="F95" s="41">
        <v>714</v>
      </c>
      <c r="G95" s="25">
        <v>23</v>
      </c>
      <c r="H95" s="47">
        <f t="shared" si="102"/>
        <v>737</v>
      </c>
      <c r="I95" s="44">
        <f t="shared" si="100"/>
        <v>1366</v>
      </c>
      <c r="J95" s="25">
        <f t="shared" si="101"/>
        <v>92</v>
      </c>
      <c r="K95" s="42">
        <f t="shared" si="83"/>
        <v>1458</v>
      </c>
      <c r="L95" s="41">
        <v>619</v>
      </c>
      <c r="M95" s="25">
        <v>61</v>
      </c>
      <c r="N95" s="26">
        <v>12</v>
      </c>
      <c r="O95" s="43">
        <f t="shared" si="86"/>
        <v>692</v>
      </c>
      <c r="P95" s="22"/>
      <c r="Q95" s="22"/>
    </row>
    <row r="96" spans="1:17" ht="15.75" customHeight="1" thickBot="1">
      <c r="A96" s="63"/>
      <c r="B96" s="58" t="s">
        <v>20</v>
      </c>
      <c r="C96" s="59">
        <f t="shared" ref="C96:O96" si="103">SUM(C92:C95)</f>
        <v>2804</v>
      </c>
      <c r="D96" s="60">
        <f t="shared" si="103"/>
        <v>159</v>
      </c>
      <c r="E96" s="53">
        <f t="shared" si="103"/>
        <v>2963</v>
      </c>
      <c r="F96" s="59">
        <f t="shared" si="103"/>
        <v>2774</v>
      </c>
      <c r="G96" s="60">
        <f t="shared" si="103"/>
        <v>68</v>
      </c>
      <c r="H96" s="53">
        <f t="shared" si="103"/>
        <v>2842</v>
      </c>
      <c r="I96" s="59">
        <f>SUM(I92:I95)</f>
        <v>5578</v>
      </c>
      <c r="J96" s="60">
        <f t="shared" si="103"/>
        <v>227</v>
      </c>
      <c r="K96" s="53">
        <f t="shared" si="103"/>
        <v>5805</v>
      </c>
      <c r="L96" s="59">
        <f t="shared" si="103"/>
        <v>2432</v>
      </c>
      <c r="M96" s="60">
        <f t="shared" si="103"/>
        <v>151</v>
      </c>
      <c r="N96" s="60">
        <f t="shared" si="103"/>
        <v>34</v>
      </c>
      <c r="O96" s="30">
        <f t="shared" si="103"/>
        <v>2617</v>
      </c>
      <c r="P96" s="22"/>
      <c r="Q96" s="22"/>
    </row>
    <row r="97" spans="1:17" ht="15.75" customHeight="1">
      <c r="A97" s="61" t="s">
        <v>5</v>
      </c>
      <c r="B97" s="18" t="s">
        <v>17</v>
      </c>
      <c r="C97" s="40">
        <v>1564</v>
      </c>
      <c r="D97" s="19">
        <v>13</v>
      </c>
      <c r="E97" s="42">
        <f t="shared" si="80"/>
        <v>1577</v>
      </c>
      <c r="F97" s="40">
        <v>1616</v>
      </c>
      <c r="G97" s="20">
        <v>19</v>
      </c>
      <c r="H97" s="45">
        <f t="shared" ref="H97:H109" si="104">SUM(F97:G97)</f>
        <v>1635</v>
      </c>
      <c r="I97" s="44">
        <f t="shared" ref="I97" si="105">SUM(C97,F97)</f>
        <v>3180</v>
      </c>
      <c r="J97" s="25">
        <f t="shared" ref="J97" si="106">SUM(D97,G97)</f>
        <v>32</v>
      </c>
      <c r="K97" s="42">
        <f t="shared" si="83"/>
        <v>3212</v>
      </c>
      <c r="L97" s="40">
        <v>1366</v>
      </c>
      <c r="M97" s="20">
        <v>11</v>
      </c>
      <c r="N97" s="21">
        <v>11</v>
      </c>
      <c r="O97" s="43">
        <f t="shared" si="86"/>
        <v>1388</v>
      </c>
      <c r="P97" s="22"/>
      <c r="Q97" s="22"/>
    </row>
    <row r="98" spans="1:17" ht="15.75" customHeight="1">
      <c r="A98" s="62"/>
      <c r="B98" s="23" t="s">
        <v>2</v>
      </c>
      <c r="C98" s="41">
        <v>695</v>
      </c>
      <c r="D98" s="24">
        <v>19</v>
      </c>
      <c r="E98" s="42">
        <f t="shared" si="80"/>
        <v>714</v>
      </c>
      <c r="F98" s="41">
        <v>692</v>
      </c>
      <c r="G98" s="25">
        <v>15</v>
      </c>
      <c r="H98" s="54">
        <f t="shared" si="104"/>
        <v>707</v>
      </c>
      <c r="I98" s="44">
        <f t="shared" ref="I98:I99" si="107">SUM(C98,F98)</f>
        <v>1387</v>
      </c>
      <c r="J98" s="25">
        <f t="shared" ref="J98:J99" si="108">SUM(D98,G98)</f>
        <v>34</v>
      </c>
      <c r="K98" s="42">
        <f t="shared" si="83"/>
        <v>1421</v>
      </c>
      <c r="L98" s="41">
        <v>568</v>
      </c>
      <c r="M98" s="25">
        <v>16</v>
      </c>
      <c r="N98" s="26">
        <v>7</v>
      </c>
      <c r="O98" s="43">
        <f t="shared" si="86"/>
        <v>591</v>
      </c>
      <c r="P98" s="22"/>
      <c r="Q98" s="22"/>
    </row>
    <row r="99" spans="1:17" ht="15.75" customHeight="1">
      <c r="A99" s="62"/>
      <c r="B99" s="23" t="s">
        <v>19</v>
      </c>
      <c r="C99" s="41">
        <v>1135</v>
      </c>
      <c r="D99" s="24">
        <v>35</v>
      </c>
      <c r="E99" s="42">
        <f t="shared" si="80"/>
        <v>1170</v>
      </c>
      <c r="F99" s="41">
        <v>1214</v>
      </c>
      <c r="G99" s="25">
        <v>38</v>
      </c>
      <c r="H99" s="42">
        <f t="shared" si="104"/>
        <v>1252</v>
      </c>
      <c r="I99" s="44">
        <f t="shared" si="107"/>
        <v>2349</v>
      </c>
      <c r="J99" s="25">
        <f t="shared" si="108"/>
        <v>73</v>
      </c>
      <c r="K99" s="42">
        <f t="shared" si="83"/>
        <v>2422</v>
      </c>
      <c r="L99" s="41">
        <v>1238</v>
      </c>
      <c r="M99" s="25">
        <v>42</v>
      </c>
      <c r="N99" s="26">
        <v>11</v>
      </c>
      <c r="O99" s="43">
        <f t="shared" si="86"/>
        <v>1291</v>
      </c>
      <c r="P99" s="22"/>
      <c r="Q99" s="22"/>
    </row>
    <row r="100" spans="1:17" ht="15.75" customHeight="1" thickBot="1">
      <c r="A100" s="63"/>
      <c r="B100" s="58" t="s">
        <v>20</v>
      </c>
      <c r="C100" s="59">
        <f t="shared" ref="C100:O100" si="109">SUM(C97:C99)</f>
        <v>3394</v>
      </c>
      <c r="D100" s="60">
        <f t="shared" si="109"/>
        <v>67</v>
      </c>
      <c r="E100" s="53">
        <f t="shared" si="109"/>
        <v>3461</v>
      </c>
      <c r="F100" s="59">
        <f t="shared" si="109"/>
        <v>3522</v>
      </c>
      <c r="G100" s="60">
        <f t="shared" si="109"/>
        <v>72</v>
      </c>
      <c r="H100" s="53">
        <f t="shared" si="109"/>
        <v>3594</v>
      </c>
      <c r="I100" s="59">
        <f>SUM(I97:I99)</f>
        <v>6916</v>
      </c>
      <c r="J100" s="60">
        <f t="shared" si="109"/>
        <v>139</v>
      </c>
      <c r="K100" s="53">
        <f t="shared" si="109"/>
        <v>7055</v>
      </c>
      <c r="L100" s="59">
        <f t="shared" si="109"/>
        <v>3172</v>
      </c>
      <c r="M100" s="60">
        <f t="shared" si="109"/>
        <v>69</v>
      </c>
      <c r="N100" s="60">
        <f t="shared" si="109"/>
        <v>29</v>
      </c>
      <c r="O100" s="30">
        <f t="shared" si="109"/>
        <v>3270</v>
      </c>
      <c r="P100" s="22"/>
      <c r="Q100" s="22"/>
    </row>
    <row r="101" spans="1:17" ht="15.75" customHeight="1">
      <c r="A101" s="61" t="s">
        <v>34</v>
      </c>
      <c r="B101" s="18" t="s">
        <v>17</v>
      </c>
      <c r="C101" s="40">
        <v>227</v>
      </c>
      <c r="D101" s="19">
        <v>24</v>
      </c>
      <c r="E101" s="42">
        <f t="shared" si="80"/>
        <v>251</v>
      </c>
      <c r="F101" s="40">
        <v>218</v>
      </c>
      <c r="G101" s="20">
        <v>6</v>
      </c>
      <c r="H101" s="45">
        <f t="shared" si="104"/>
        <v>224</v>
      </c>
      <c r="I101" s="44">
        <f t="shared" ref="I101" si="110">SUM(C101,F101)</f>
        <v>445</v>
      </c>
      <c r="J101" s="25">
        <f t="shared" ref="J101" si="111">SUM(D101,G101)</f>
        <v>30</v>
      </c>
      <c r="K101" s="42">
        <f t="shared" si="83"/>
        <v>475</v>
      </c>
      <c r="L101" s="40">
        <v>200</v>
      </c>
      <c r="M101" s="20">
        <v>23</v>
      </c>
      <c r="N101" s="21">
        <v>4</v>
      </c>
      <c r="O101" s="43">
        <f t="shared" si="86"/>
        <v>227</v>
      </c>
      <c r="P101" s="22"/>
      <c r="Q101" s="22"/>
    </row>
    <row r="102" spans="1:17" ht="15.75" customHeight="1">
      <c r="A102" s="62"/>
      <c r="B102" s="23" t="s">
        <v>2</v>
      </c>
      <c r="C102" s="41">
        <v>381</v>
      </c>
      <c r="D102" s="24"/>
      <c r="E102" s="42">
        <f t="shared" si="80"/>
        <v>381</v>
      </c>
      <c r="F102" s="41">
        <v>406</v>
      </c>
      <c r="G102" s="25">
        <v>4</v>
      </c>
      <c r="H102" s="54">
        <f t="shared" si="104"/>
        <v>410</v>
      </c>
      <c r="I102" s="44">
        <f t="shared" ref="I102:I103" si="112">SUM(C102,F102)</f>
        <v>787</v>
      </c>
      <c r="J102" s="25">
        <f t="shared" ref="J102:J103" si="113">SUM(D102,G102)</f>
        <v>4</v>
      </c>
      <c r="K102" s="42">
        <f t="shared" si="83"/>
        <v>791</v>
      </c>
      <c r="L102" s="41">
        <v>352</v>
      </c>
      <c r="M102" s="25">
        <v>1</v>
      </c>
      <c r="N102" s="26">
        <v>3</v>
      </c>
      <c r="O102" s="43">
        <f t="shared" si="86"/>
        <v>356</v>
      </c>
      <c r="P102" s="22"/>
      <c r="Q102" s="22"/>
    </row>
    <row r="103" spans="1:17" ht="15.75" customHeight="1">
      <c r="A103" s="62"/>
      <c r="B103" s="23" t="s">
        <v>19</v>
      </c>
      <c r="C103" s="41">
        <v>131</v>
      </c>
      <c r="D103" s="24">
        <v>2</v>
      </c>
      <c r="E103" s="42">
        <f t="shared" si="80"/>
        <v>133</v>
      </c>
      <c r="F103" s="41">
        <v>174</v>
      </c>
      <c r="G103" s="25">
        <v>3</v>
      </c>
      <c r="H103" s="42">
        <f t="shared" si="104"/>
        <v>177</v>
      </c>
      <c r="I103" s="44">
        <f t="shared" si="112"/>
        <v>305</v>
      </c>
      <c r="J103" s="25">
        <f t="shared" si="113"/>
        <v>5</v>
      </c>
      <c r="K103" s="42">
        <f t="shared" si="83"/>
        <v>310</v>
      </c>
      <c r="L103" s="41">
        <v>197</v>
      </c>
      <c r="M103" s="25">
        <v>3</v>
      </c>
      <c r="N103" s="26">
        <v>1</v>
      </c>
      <c r="O103" s="43">
        <f t="shared" si="86"/>
        <v>201</v>
      </c>
      <c r="P103" s="22"/>
      <c r="Q103" s="22"/>
    </row>
    <row r="104" spans="1:17" ht="15.75" customHeight="1" thickBot="1">
      <c r="A104" s="63"/>
      <c r="B104" s="58" t="s">
        <v>20</v>
      </c>
      <c r="C104" s="59">
        <f t="shared" ref="C104:O104" si="114">SUM(C101:C103)</f>
        <v>739</v>
      </c>
      <c r="D104" s="60">
        <f t="shared" si="114"/>
        <v>26</v>
      </c>
      <c r="E104" s="53">
        <f t="shared" si="114"/>
        <v>765</v>
      </c>
      <c r="F104" s="59">
        <f t="shared" si="114"/>
        <v>798</v>
      </c>
      <c r="G104" s="60">
        <f t="shared" si="114"/>
        <v>13</v>
      </c>
      <c r="H104" s="53">
        <f t="shared" si="114"/>
        <v>811</v>
      </c>
      <c r="I104" s="59">
        <f>SUM(I101:I103)</f>
        <v>1537</v>
      </c>
      <c r="J104" s="60">
        <f t="shared" si="114"/>
        <v>39</v>
      </c>
      <c r="K104" s="53">
        <f t="shared" si="114"/>
        <v>1576</v>
      </c>
      <c r="L104" s="59">
        <f t="shared" si="114"/>
        <v>749</v>
      </c>
      <c r="M104" s="60">
        <f t="shared" si="114"/>
        <v>27</v>
      </c>
      <c r="N104" s="60">
        <f t="shared" si="114"/>
        <v>8</v>
      </c>
      <c r="O104" s="53">
        <f t="shared" si="114"/>
        <v>784</v>
      </c>
      <c r="P104" s="22"/>
      <c r="Q104" s="22"/>
    </row>
    <row r="105" spans="1:17" ht="15.75" customHeight="1">
      <c r="A105" s="61" t="s">
        <v>41</v>
      </c>
      <c r="B105" s="18" t="s">
        <v>17</v>
      </c>
      <c r="C105" s="40">
        <v>577</v>
      </c>
      <c r="D105" s="19">
        <v>13</v>
      </c>
      <c r="E105" s="42">
        <f t="shared" si="80"/>
        <v>590</v>
      </c>
      <c r="F105" s="40">
        <v>584</v>
      </c>
      <c r="G105" s="20">
        <v>20</v>
      </c>
      <c r="H105" s="45">
        <f t="shared" si="104"/>
        <v>604</v>
      </c>
      <c r="I105" s="44">
        <f t="shared" ref="I105" si="115">SUM(C105,F105)</f>
        <v>1161</v>
      </c>
      <c r="J105" s="25">
        <f t="shared" ref="J105" si="116">SUM(D105,G105)</f>
        <v>33</v>
      </c>
      <c r="K105" s="42">
        <f t="shared" si="83"/>
        <v>1194</v>
      </c>
      <c r="L105" s="40">
        <v>577</v>
      </c>
      <c r="M105" s="20">
        <v>17</v>
      </c>
      <c r="N105" s="21">
        <v>7</v>
      </c>
      <c r="O105" s="43">
        <f t="shared" si="86"/>
        <v>601</v>
      </c>
      <c r="P105" s="22"/>
      <c r="Q105" s="22"/>
    </row>
    <row r="106" spans="1:17" ht="15.75" customHeight="1">
      <c r="A106" s="62"/>
      <c r="B106" s="23" t="s">
        <v>2</v>
      </c>
      <c r="C106" s="41">
        <v>35</v>
      </c>
      <c r="D106" s="24"/>
      <c r="E106" s="42">
        <f t="shared" si="80"/>
        <v>35</v>
      </c>
      <c r="F106" s="41">
        <v>31</v>
      </c>
      <c r="G106" s="25"/>
      <c r="H106" s="42">
        <f t="shared" si="104"/>
        <v>31</v>
      </c>
      <c r="I106" s="44">
        <f t="shared" ref="I106" si="117">SUM(C106,F106)</f>
        <v>66</v>
      </c>
      <c r="J106" s="25">
        <f t="shared" ref="J106" si="118">SUM(D106,G106)</f>
        <v>0</v>
      </c>
      <c r="K106" s="42">
        <f t="shared" si="83"/>
        <v>66</v>
      </c>
      <c r="L106" s="41">
        <v>24</v>
      </c>
      <c r="M106" s="25"/>
      <c r="N106" s="26"/>
      <c r="O106" s="43">
        <f t="shared" si="86"/>
        <v>24</v>
      </c>
      <c r="P106" s="22"/>
      <c r="Q106" s="22"/>
    </row>
    <row r="107" spans="1:17" ht="15.75" customHeight="1" thickBot="1">
      <c r="A107" s="63"/>
      <c r="B107" s="58" t="s">
        <v>42</v>
      </c>
      <c r="C107" s="59">
        <f t="shared" ref="C107:O107" si="119">SUM(C105:C106)</f>
        <v>612</v>
      </c>
      <c r="D107" s="60">
        <f t="shared" si="119"/>
        <v>13</v>
      </c>
      <c r="E107" s="53">
        <f t="shared" si="119"/>
        <v>625</v>
      </c>
      <c r="F107" s="59">
        <f t="shared" si="119"/>
        <v>615</v>
      </c>
      <c r="G107" s="60">
        <f t="shared" si="119"/>
        <v>20</v>
      </c>
      <c r="H107" s="53">
        <f t="shared" si="119"/>
        <v>635</v>
      </c>
      <c r="I107" s="59">
        <f>SUM(I105:I106)</f>
        <v>1227</v>
      </c>
      <c r="J107" s="60">
        <f t="shared" si="119"/>
        <v>33</v>
      </c>
      <c r="K107" s="53">
        <f t="shared" si="119"/>
        <v>1260</v>
      </c>
      <c r="L107" s="59">
        <f t="shared" si="119"/>
        <v>601</v>
      </c>
      <c r="M107" s="60">
        <f t="shared" si="119"/>
        <v>17</v>
      </c>
      <c r="N107" s="60">
        <f t="shared" si="119"/>
        <v>7</v>
      </c>
      <c r="O107" s="30">
        <f t="shared" si="119"/>
        <v>625</v>
      </c>
      <c r="P107" s="22"/>
      <c r="Q107" s="22"/>
    </row>
    <row r="108" spans="1:17" ht="15.75" customHeight="1">
      <c r="A108" s="61" t="s">
        <v>43</v>
      </c>
      <c r="B108" s="31" t="s">
        <v>17</v>
      </c>
      <c r="C108" s="40">
        <v>763</v>
      </c>
      <c r="D108" s="19"/>
      <c r="E108" s="42">
        <f t="shared" si="80"/>
        <v>763</v>
      </c>
      <c r="F108" s="40">
        <v>705</v>
      </c>
      <c r="G108" s="20">
        <v>2</v>
      </c>
      <c r="H108" s="45">
        <f t="shared" si="104"/>
        <v>707</v>
      </c>
      <c r="I108" s="44">
        <f t="shared" ref="I108" si="120">SUM(C108,F108)</f>
        <v>1468</v>
      </c>
      <c r="J108" s="25">
        <f t="shared" ref="J108" si="121">SUM(D108,G108)</f>
        <v>2</v>
      </c>
      <c r="K108" s="42">
        <f t="shared" si="83"/>
        <v>1470</v>
      </c>
      <c r="L108" s="40">
        <v>572</v>
      </c>
      <c r="M108" s="20"/>
      <c r="N108" s="21">
        <v>2</v>
      </c>
      <c r="O108" s="43">
        <f t="shared" si="86"/>
        <v>574</v>
      </c>
      <c r="P108" s="22"/>
      <c r="Q108" s="22"/>
    </row>
    <row r="109" spans="1:17" ht="15.75" customHeight="1">
      <c r="A109" s="62"/>
      <c r="B109" s="23" t="s">
        <v>44</v>
      </c>
      <c r="C109" s="41"/>
      <c r="D109" s="24"/>
      <c r="E109" s="42">
        <f t="shared" si="80"/>
        <v>0</v>
      </c>
      <c r="F109" s="41"/>
      <c r="G109" s="25"/>
      <c r="H109" s="42">
        <f t="shared" si="104"/>
        <v>0</v>
      </c>
      <c r="I109" s="44">
        <f t="shared" ref="I109" si="122">SUM(C109,F109)</f>
        <v>0</v>
      </c>
      <c r="J109" s="25">
        <f t="shared" ref="J109" si="123">SUM(D109,G109)</f>
        <v>0</v>
      </c>
      <c r="K109" s="42">
        <f t="shared" si="83"/>
        <v>0</v>
      </c>
      <c r="L109" s="41"/>
      <c r="M109" s="25"/>
      <c r="N109" s="26"/>
      <c r="O109" s="43">
        <f t="shared" si="86"/>
        <v>0</v>
      </c>
      <c r="P109" s="22"/>
      <c r="Q109" s="22"/>
    </row>
    <row r="110" spans="1:17" ht="15.75" customHeight="1" thickBot="1">
      <c r="A110" s="63"/>
      <c r="B110" s="27" t="s">
        <v>20</v>
      </c>
      <c r="C110" s="28">
        <f t="shared" ref="C110:O110" si="124">SUM(C108:C109)</f>
        <v>763</v>
      </c>
      <c r="D110" s="29">
        <f t="shared" si="124"/>
        <v>0</v>
      </c>
      <c r="E110" s="30">
        <f t="shared" si="124"/>
        <v>763</v>
      </c>
      <c r="F110" s="28">
        <f t="shared" si="124"/>
        <v>705</v>
      </c>
      <c r="G110" s="29">
        <f t="shared" si="124"/>
        <v>2</v>
      </c>
      <c r="H110" s="30">
        <f t="shared" si="124"/>
        <v>707</v>
      </c>
      <c r="I110" s="28">
        <f>SUM(I108:I109)</f>
        <v>1468</v>
      </c>
      <c r="J110" s="29">
        <f t="shared" si="124"/>
        <v>2</v>
      </c>
      <c r="K110" s="30">
        <f t="shared" si="124"/>
        <v>1470</v>
      </c>
      <c r="L110" s="28">
        <f t="shared" si="124"/>
        <v>572</v>
      </c>
      <c r="M110" s="29">
        <f t="shared" si="124"/>
        <v>0</v>
      </c>
      <c r="N110" s="29">
        <f t="shared" si="124"/>
        <v>2</v>
      </c>
      <c r="O110" s="30">
        <f t="shared" si="124"/>
        <v>574</v>
      </c>
      <c r="P110" s="22"/>
      <c r="Q110" s="22"/>
    </row>
    <row r="111" spans="1:17" s="3" customFormat="1" ht="26.25" customHeight="1" thickTop="1" thickBot="1">
      <c r="A111" s="64" t="s">
        <v>30</v>
      </c>
      <c r="B111" s="65"/>
      <c r="C111" s="33">
        <f t="shared" ref="C111:O111" si="125">SUM(C9,C15,C21,C27,C31,C35,C42,C48,C52,C55,C58,C61,C64,C68,C72,C78,C87,C91,C96,C100,C104,C107,C110)</f>
        <v>80287</v>
      </c>
      <c r="D111" s="34">
        <f t="shared" si="125"/>
        <v>2231</v>
      </c>
      <c r="E111" s="35">
        <f t="shared" si="125"/>
        <v>82518</v>
      </c>
      <c r="F111" s="33">
        <f t="shared" si="125"/>
        <v>81237</v>
      </c>
      <c r="G111" s="34">
        <f t="shared" si="125"/>
        <v>2121</v>
      </c>
      <c r="H111" s="35">
        <f t="shared" si="125"/>
        <v>83358</v>
      </c>
      <c r="I111" s="33">
        <f>SUM(I9,I15,I21,I27,I31,I35,I42,I48,I52,I55,I58,I61,I64,I68,I72,I78,I87,I91,I96,I100,I104,I107,I110)</f>
        <v>161524</v>
      </c>
      <c r="J111" s="34">
        <f t="shared" si="125"/>
        <v>4352</v>
      </c>
      <c r="K111" s="35">
        <f t="shared" si="125"/>
        <v>165876</v>
      </c>
      <c r="L111" s="33">
        <f t="shared" si="125"/>
        <v>75766</v>
      </c>
      <c r="M111" s="34">
        <f t="shared" si="125"/>
        <v>2363</v>
      </c>
      <c r="N111" s="34">
        <f t="shared" si="125"/>
        <v>882</v>
      </c>
      <c r="O111" s="35">
        <f t="shared" si="125"/>
        <v>79011</v>
      </c>
      <c r="P111" s="36"/>
      <c r="Q111" s="36"/>
    </row>
    <row r="112" spans="1:17" ht="15.75" customHeight="1">
      <c r="P112" s="22"/>
      <c r="Q112" s="22"/>
    </row>
    <row r="113" spans="16:32" ht="15.75" customHeight="1">
      <c r="P113" s="22"/>
      <c r="Q113" s="22"/>
    </row>
    <row r="114" spans="16:32" ht="15.75" customHeight="1">
      <c r="P114" s="22"/>
      <c r="Q114" s="22"/>
    </row>
    <row r="115" spans="16:32" ht="15.75" customHeight="1">
      <c r="P115" s="22"/>
      <c r="Q115" s="22"/>
    </row>
    <row r="116" spans="16:32" ht="15.75" customHeight="1">
      <c r="P116" s="22"/>
      <c r="Q116" s="22"/>
    </row>
    <row r="117" spans="16:32" ht="15.75" customHeight="1">
      <c r="P117" s="22"/>
      <c r="Q117" s="22"/>
    </row>
    <row r="118" spans="16:32" ht="15.75" customHeight="1">
      <c r="P118" s="22"/>
      <c r="Q118" s="22"/>
    </row>
    <row r="119" spans="16:32" ht="15.75" customHeight="1">
      <c r="P119" s="22"/>
      <c r="Q119" s="22"/>
    </row>
    <row r="120" spans="16:32" ht="15.75" customHeight="1">
      <c r="P120" s="22"/>
      <c r="Q120" s="22"/>
    </row>
    <row r="121" spans="16:32" ht="15.75" customHeight="1">
      <c r="P121" s="22"/>
      <c r="Q121" s="22"/>
    </row>
    <row r="122" spans="16:32" ht="15.75" customHeight="1">
      <c r="P122" s="22"/>
      <c r="Q122" s="22"/>
    </row>
    <row r="123" spans="16:32" ht="15.75" customHeight="1">
      <c r="P123" s="22"/>
      <c r="Q123" s="22"/>
    </row>
    <row r="124" spans="16:32" ht="15.75" customHeight="1">
      <c r="P124" s="22"/>
      <c r="Q124" s="22"/>
    </row>
    <row r="125" spans="16:32" ht="15.75" customHeight="1">
      <c r="P125" s="22"/>
      <c r="Q125" s="22"/>
    </row>
    <row r="126" spans="16:32" ht="15.75" customHeight="1">
      <c r="P126" s="22"/>
      <c r="Q126" s="22"/>
    </row>
    <row r="127" spans="16:32" ht="15.75" customHeight="1">
      <c r="P127" s="22"/>
      <c r="Q127" s="22"/>
      <c r="R127" s="37"/>
      <c r="S127" s="37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F127" s="38"/>
    </row>
  </sheetData>
  <mergeCells count="30">
    <mergeCell ref="A3:B5"/>
    <mergeCell ref="C3:K3"/>
    <mergeCell ref="L3:O4"/>
    <mergeCell ref="C4:E4"/>
    <mergeCell ref="F4:H4"/>
    <mergeCell ref="I4:K4"/>
    <mergeCell ref="A6:A9"/>
    <mergeCell ref="A10:A15"/>
    <mergeCell ref="A16:A21"/>
    <mergeCell ref="A22:A27"/>
    <mergeCell ref="A28:A31"/>
    <mergeCell ref="A32:A35"/>
    <mergeCell ref="A36:A42"/>
    <mergeCell ref="A43:A48"/>
    <mergeCell ref="A49:A52"/>
    <mergeCell ref="A53:A55"/>
    <mergeCell ref="A56:A58"/>
    <mergeCell ref="A59:A61"/>
    <mergeCell ref="A62:A64"/>
    <mergeCell ref="A65:A68"/>
    <mergeCell ref="A69:A72"/>
    <mergeCell ref="A101:A104"/>
    <mergeCell ref="A105:A107"/>
    <mergeCell ref="A108:A110"/>
    <mergeCell ref="A111:B111"/>
    <mergeCell ref="A73:A78"/>
    <mergeCell ref="A79:A87"/>
    <mergeCell ref="A88:A91"/>
    <mergeCell ref="A92:A96"/>
    <mergeCell ref="A97:A100"/>
  </mergeCells>
  <phoneticPr fontId="22" type="Hiragana"/>
  <printOptions horizontalCentered="1" verticalCentered="1"/>
  <pageMargins left="0.70866141732283472" right="0.70866141732283472" top="0.55118110236220474" bottom="0.74803149606299213" header="0.31496062992125984" footer="0.31496062992125984"/>
  <pageSetup paperSize="9" scale="90" firstPageNumber="0" orientation="landscape" useFirstPageNumber="1" r:id="rId1"/>
  <headerFooter alignWithMargins="0"/>
  <rowBreaks count="3" manualBreakCount="3">
    <brk id="31" max="16383" man="1"/>
    <brk id="58" max="14" man="1"/>
    <brk id="87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町・丁目別世帯・人口（男女別）表</vt:lpstr>
      <vt:lpstr>'町・丁目別世帯・人口（男女別）表'!Print_Area</vt:lpstr>
      <vt:lpstr>'町・丁目別世帯・人口（男女別）表'!Print_Titles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由里子</dc:creator>
  <cp:lastModifiedBy>Windows ユーザー</cp:lastModifiedBy>
  <cp:lastPrinted>1601-01-01T00:00:00Z</cp:lastPrinted>
  <dcterms:created xsi:type="dcterms:W3CDTF">2019-03-14T07:02:16Z</dcterms:created>
  <dcterms:modified xsi:type="dcterms:W3CDTF">2023-10-11T06:01:29Z</dcterms:modified>
</cp:coreProperties>
</file>