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回答【未送信】\【2／6㈫まで】経営比較分析表\"/>
    </mc:Choice>
  </mc:AlternateContent>
  <workbookProtection workbookAlgorithmName="SHA-512" workbookHashValue="q3d/W5uMqeUNPmwpPEvwgbX7jJEv0MpChGvfa/2GJ64zlF6G6z+De1YQ3m7a1Tst6wEiwlIlZxXsSuLAWux/Cg==" workbookSaltValue="Y6hrIkY6W1CCm7fQcf5I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<sst xmlns="http://schemas.openxmlformats.org/spreadsheetml/2006/main" count="278" uniqueCount="116">
  <si>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</si>
  <si>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</si>
  <si>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</si>
  <si>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</si>
  <si>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</si>
  <si>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</si>
  <si>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</si>
  <si>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</si>
  <si>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</si>
  <si>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</si>
  <si>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</si>
  <si>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</si>
  <si>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</si>
  <si>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</si>
  <si>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</si>
  <si>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</si>
  <si>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</si>
  <si>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</si>
  <si>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</si>
  <si>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</si>
  <si>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</si>
  <si>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</si>
  <si>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</si>
  <si>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</si>
  <si>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</si>
  <si>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</si>
  <si>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</si>
  <si>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</si>
  <si>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</si>
  <si>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</si>
  <si>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</si>
  <si>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</si>
  <si>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</si>
  <si>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</si>
  <si>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</si>
  <si>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</si>
  <si>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</si>
  <si>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</si>
  <si>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</si>
  <si>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</si>
  <si>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</si>
  <si>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</si>
  <si>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</si>
  <si>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</si>
  <si>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</si>
  <si>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</si>
  <si>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</si>
  <si>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</si>
  <si>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</si>
  <si>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</si>
  <si>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</si>
  <si>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</si>
  <si>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</si>
  <si>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</si>
  <si>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</si>
  <si>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</si>
  <si>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</si>
  <si>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</si>
  <si>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</si>
  <si>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</si>
  <si>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</si>
  <si>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</si>
  <si>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</si>
  <si>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</si>
  <si>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</si>
  <si>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</si>
  <si>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</si>
  <si>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</si>
  <si>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</si>
  <si>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</si>
  <si>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</si>
  <si>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</si>
  <si>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</si>
  <si>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</si>
  <si>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</si>
  <si>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</si>
  <si>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</si>
  <si>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</si>
  <si>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</si>
  <si>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</si>
  <si>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</si>
  <si>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</si>
  <si>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</si>
  <si>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</si>
  <si>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</si>
  <si>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</si>
  <si>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</si>
  <si>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</si>
  <si>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</si>
  <si>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</si>
  <si>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</si>
  <si>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</si>
  <si>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</si>
  <si>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</si>
  <si>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</si>
  <si>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</si>
  <si>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新座市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</si>
  <si>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</si>
  <si>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</si>
  <si>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</si>
  <si>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</si>
  <si>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</si>
  <si>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</si>
  <si>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</si>
  <si>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</si>
  <si>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</si>
  <si>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</si>
  <si>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</si>
  <si>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</si>
  <si>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</si>
  <si>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</si>
  <si>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</si>
  <si>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</si>
  <si>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適正値である１００％を上回っており、単年度収支は黒字の状況である。今後も更新投資等に充てる財源を確保するため、適正値である１００％を上回るように努める。
②累積欠損金比率
　累積欠損金比率については、累積欠損金を生じておらず、今後も同様の傾向を見込む。
③流動比率
　前年度と比べ改善したが、適正値である１００％以上を下回っている。支払能力を高めるため、現金預金の増や企業債償還の原資を使用料収入で賄うようにしていく必要がある。
④企業債残高対事業規模比率
　前年度に比べ減少しており、類似団体平均値を下回っている。土地区画整理事業に伴う新規借入額が減少していること、過去に行った工事費等の借入に対する償還が進んでいることから、今後も減少傾向を見込んでいる。
⑤経費回収率
　類似団体平均値を下回っているが、資本費の減少傾向により１００％を上回っている。今後も、適正な維持管理による汚水処理費の抑制や使用料収入の確保を行っていく。
⑥汚水処理原価
　資本費の減少傾向により、当該原価については、低くなっている。今後も、適正な維持管理による汚水処理費の抑制や有収水量の確保に努めていく。
⑧水洗化率
　全国平均及び類似団体平均値よりも高い状態であるが、引き続き、水洗化指導を実施し、使用料収入の確保を目指す。</t>
    <rPh sb="147" eb="148">
      <t>クラ</t>
    </rPh>
    <rPh sb="149" eb="151">
      <t>カイゼン</t>
    </rPh>
    <phoneticPr fontId="4"/>
  </si>
  <si>
    <t xml:space="preserve">①有形固定資産減価償却率　
 建設事業開始が昭和５０年であるが、地方公営企業法の適用が令和２年度であることから、償却対象資産の減価償却について全国平均及び類似団体平均よりも進んでいない。
②管渠老朽化率
　法定耐用年数を超えた管渠が発生し、全国平均及び類似団体平均を上回った。今後老朽化が進んでいくことから、ストックマネジメント計画に基づき、管渠の更新を進めていく。
③管渠改善率
　全国平均及び類似団体平均を下回っているが、ストックマネジメント計画に基づき、経営の健全性を考慮した上、更新すべき管渠の把握や更新工事額、財源等の確保など適切な管理に努めていく。
</t>
    <rPh sb="95" eb="97">
      <t>カンキョ</t>
    </rPh>
    <rPh sb="97" eb="100">
      <t>ロウキュウカ</t>
    </rPh>
    <rPh sb="100" eb="101">
      <t>リツ</t>
    </rPh>
    <rPh sb="133" eb="135">
      <t>ウワマワ</t>
    </rPh>
    <rPh sb="205" eb="207">
      <t>シタマワ</t>
    </rPh>
    <phoneticPr fontId="4"/>
  </si>
  <si>
    <t>　本市公共下水道は、昭和５０年の建設開始以降、着実に整備事業を進め、市民生活の向上を図っていった。その一方で、整備事業の中心的財源は企業債であったことから、これまでの各年度の経営状況においては、資本費の負担が多く、汚水処理原価や経費回収率の悪化要因となっていた。しかしながら、近年、完済する企業債が増加してきていることから、今後徐々に経営状況の改善に寄与することが見込まれる。
　このほか、ストックマネジメント計画に基づき、今後更新すべき管渠の適正な把握に努めるとともに、経営戦略に基づき、適切な使用料水準も含めた総合的な経営分析を行い、経営健全化を図っていく。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</si>
</sst>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c:v>0.02</c:v>
                </c:pt>
              </c:numCache>
            </c:numRef>
          </c:val>
          <c:extLst>
            <c:ext xmlns:c16="http://schemas.microsoft.com/office/drawing/2014/chart" uri="{C3380CC4-5D6E-409C-BE32-E72D297353CC}">
              <c16:uniqueId val="{00000000-514C-4801-A990-354F2CA669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514C-4801-A990-354F2CA669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8E-4C0F-A585-C4216A8DA1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4E8E-4C0F-A585-C4216A8DA1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98.43</c:v>
                </c:pt>
                <c:pt idx="3">
                  <c:v>98.52</c:v>
                </c:pt>
                <c:pt idx="4">
                  <c:v>98.58</c:v>
                </c:pt>
              </c:numCache>
            </c:numRef>
          </c:val>
          <c:extLst>
            <c:ext xmlns:c16="http://schemas.microsoft.com/office/drawing/2014/chart" uri="{C3380CC4-5D6E-409C-BE32-E72D297353CC}">
              <c16:uniqueId val="{00000000-88E9-4727-B335-25A500F25F9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88E9-4727-B335-25A500F25F9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122.05</c:v>
                </c:pt>
                <c:pt idx="3">
                  <c:v>115.18</c:v>
                </c:pt>
                <c:pt idx="4">
                  <c:v>113.45</c:v>
                </c:pt>
              </c:numCache>
            </c:numRef>
          </c:val>
          <c:extLst>
            <c:ext xmlns:c16="http://schemas.microsoft.com/office/drawing/2014/chart" uri="{C3380CC4-5D6E-409C-BE32-E72D297353CC}">
              <c16:uniqueId val="{00000000-2CCA-442F-A0D2-98E14DD677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2CCA-442F-A0D2-98E14DD677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4.03</c:v>
                </c:pt>
                <c:pt idx="3">
                  <c:v>7.91</c:v>
                </c:pt>
                <c:pt idx="4">
                  <c:v>11.33</c:v>
                </c:pt>
              </c:numCache>
            </c:numRef>
          </c:val>
          <c:extLst>
            <c:ext xmlns:c16="http://schemas.microsoft.com/office/drawing/2014/chart" uri="{C3380CC4-5D6E-409C-BE32-E72D297353CC}">
              <c16:uniqueId val="{00000000-2609-4D8B-BA6D-E313F3EABC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2609-4D8B-BA6D-E313F3EABC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c:v>17.72</c:v>
                </c:pt>
              </c:numCache>
            </c:numRef>
          </c:val>
          <c:extLst>
            <c:ext xmlns:c16="http://schemas.microsoft.com/office/drawing/2014/chart" uri="{C3380CC4-5D6E-409C-BE32-E72D297353CC}">
              <c16:uniqueId val="{00000000-B7C8-45E2-BC1C-5F00218031C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B7C8-45E2-BC1C-5F00218031C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6BE-498A-800F-81CC079E19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96BE-498A-800F-81CC079E19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53.52</c:v>
                </c:pt>
                <c:pt idx="3">
                  <c:v>69.41</c:v>
                </c:pt>
                <c:pt idx="4">
                  <c:v>88.44</c:v>
                </c:pt>
              </c:numCache>
            </c:numRef>
          </c:val>
          <c:extLst>
            <c:ext xmlns:c16="http://schemas.microsoft.com/office/drawing/2014/chart" uri="{C3380CC4-5D6E-409C-BE32-E72D297353CC}">
              <c16:uniqueId val="{00000000-0EE3-4C51-AFFA-2A7668F14E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0EE3-4C51-AFFA-2A7668F14E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496.67</c:v>
                </c:pt>
                <c:pt idx="3">
                  <c:v>450.99</c:v>
                </c:pt>
                <c:pt idx="4">
                  <c:v>421.95</c:v>
                </c:pt>
              </c:numCache>
            </c:numRef>
          </c:val>
          <c:extLst>
            <c:ext xmlns:c16="http://schemas.microsoft.com/office/drawing/2014/chart" uri="{C3380CC4-5D6E-409C-BE32-E72D297353CC}">
              <c16:uniqueId val="{00000000-BE8E-4C90-AF4F-F9A16B31F2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BE8E-4C90-AF4F-F9A16B31F2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100.61</c:v>
                </c:pt>
                <c:pt idx="3">
                  <c:v>101.74</c:v>
                </c:pt>
                <c:pt idx="4">
                  <c:v>100.9</c:v>
                </c:pt>
              </c:numCache>
            </c:numRef>
          </c:val>
          <c:extLst>
            <c:ext xmlns:c16="http://schemas.microsoft.com/office/drawing/2014/chart" uri="{C3380CC4-5D6E-409C-BE32-E72D297353CC}">
              <c16:uniqueId val="{00000000-3B3C-4954-B83C-EBD789D3AF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3B3C-4954-B83C-EBD789D3AF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88.09</c:v>
                </c:pt>
                <c:pt idx="3">
                  <c:v>87.56</c:v>
                </c:pt>
                <c:pt idx="4">
                  <c:v>88.58</c:v>
                </c:pt>
              </c:numCache>
            </c:numRef>
          </c:val>
          <c:extLst>
            <c:ext xmlns:c16="http://schemas.microsoft.com/office/drawing/2014/chart" uri="{C3380CC4-5D6E-409C-BE32-E72D297353CC}">
              <c16:uniqueId val="{00000000-5385-4A3D-A479-B2BF3F7D803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5385-4A3D-A479-B2BF3F7D803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新座市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Aa</v>
      </c>
      <c r="X8" s="40"/>
      <c r="Y8" s="40"/>
      <c r="Z8" s="40"/>
      <c r="AA8" s="40"/>
      <c r="AB8" s="40"/>
      <c r="AC8" s="40"/>
      <c r="AD8" s="41" t="str">
        <f>データ!$M$6</f>
        <v>非設置</v>
      </c>
      <c r="AE8" s="41"/>
      <c r="AF8" s="41"/>
      <c r="AG8" s="41"/>
      <c r="AH8" s="41"/>
      <c r="AI8" s="41"/>
      <c r="AJ8" s="41"/>
      <c r="AK8" s="3"/>
      <c r="AL8" s="42">
        <f>データ!S6</f>
        <v>165730</v>
      </c>
      <c r="AM8" s="42"/>
      <c r="AN8" s="42"/>
      <c r="AO8" s="42"/>
      <c r="AP8" s="42"/>
      <c r="AQ8" s="42"/>
      <c r="AR8" s="42"/>
      <c r="AS8" s="42"/>
      <c r="AT8" s="35">
        <f>データ!T6</f>
        <v>22.78</v>
      </c>
      <c r="AU8" s="35"/>
      <c r="AV8" s="35"/>
      <c r="AW8" s="35"/>
      <c r="AX8" s="35"/>
      <c r="AY8" s="35"/>
      <c r="AZ8" s="35"/>
      <c r="BA8" s="35"/>
      <c r="BB8" s="35">
        <f>データ!U6</f>
        <v>7275.24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76.73</v>
      </c>
      <c r="J10" s="35"/>
      <c r="K10" s="35"/>
      <c r="L10" s="35"/>
      <c r="M10" s="35"/>
      <c r="N10" s="35"/>
      <c r="O10" s="35"/>
      <c r="P10" s="35">
        <f>データ!P6</f>
        <v>95.92</v>
      </c>
      <c r="Q10" s="35"/>
      <c r="R10" s="35"/>
      <c r="S10" s="35"/>
      <c r="T10" s="35"/>
      <c r="U10" s="35"/>
      <c r="V10" s="35"/>
      <c r="W10" s="35">
        <f>データ!Q6</f>
        <v>100</v>
      </c>
      <c r="X10" s="35"/>
      <c r="Y10" s="35"/>
      <c r="Z10" s="35"/>
      <c r="AA10" s="35"/>
      <c r="AB10" s="35"/>
      <c r="AC10" s="35"/>
      <c r="AD10" s="42">
        <f>データ!R6</f>
        <v>1639</v>
      </c>
      <c r="AE10" s="42"/>
      <c r="AF10" s="42"/>
      <c r="AG10" s="42"/>
      <c r="AH10" s="42"/>
      <c r="AI10" s="42"/>
      <c r="AJ10" s="42"/>
      <c r="AK10" s="2"/>
      <c r="AL10" s="42">
        <f>データ!V6</f>
        <v>158855</v>
      </c>
      <c r="AM10" s="42"/>
      <c r="AN10" s="42"/>
      <c r="AO10" s="42"/>
      <c r="AP10" s="42"/>
      <c r="AQ10" s="42"/>
      <c r="AR10" s="42"/>
      <c r="AS10" s="42"/>
      <c r="AT10" s="35">
        <f>データ!W6</f>
        <v>14.64</v>
      </c>
      <c r="AU10" s="35"/>
      <c r="AV10" s="35"/>
      <c r="AW10" s="35"/>
      <c r="AX10" s="35"/>
      <c r="AY10" s="35"/>
      <c r="AZ10" s="35"/>
      <c r="BA10" s="35"/>
      <c r="BB10" s="35">
        <f>データ!X6</f>
        <v>10850.75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6K77OAvwjXU+Uw4yMTg3po2T0Dr/o3mDcSSVFTh7MhqPrLiIgieKIt+apLJuIw147fWCNLhwOAzstoyk0ctsbw==" saltValue="g0Xz4+BzgkX0QUCnY4Wa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112305</v>
      </c>
      <c r="D6" s="19">
        <f t="shared" si="3"/>
        <v>46</v>
      </c>
      <c r="E6" s="19">
        <f t="shared" si="3"/>
        <v>17</v>
      </c>
      <c r="F6" s="19">
        <f t="shared" si="3"/>
        <v>1</v>
      </c>
      <c r="G6" s="19">
        <f t="shared" si="3"/>
        <v>0</v>
      </c>
      <c r="H6" s="19" t="str">
        <f t="shared" si="3"/>
        <v>埼玉県　新座市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76.73</v>
      </c>
      <c r="P6" s="20">
        <f t="shared" si="3"/>
        <v>95.92</v>
      </c>
      <c r="Q6" s="20">
        <f t="shared" si="3"/>
        <v>100</v>
      </c>
      <c r="R6" s="20">
        <f t="shared" si="3"/>
        <v>1639</v>
      </c>
      <c r="S6" s="20">
        <f t="shared" si="3"/>
        <v>165730</v>
      </c>
      <c r="T6" s="20">
        <f t="shared" si="3"/>
        <v>22.78</v>
      </c>
      <c r="U6" s="20">
        <f t="shared" si="3"/>
        <v>7275.24</v>
      </c>
      <c r="V6" s="20">
        <f t="shared" si="3"/>
        <v>158855</v>
      </c>
      <c r="W6" s="20">
        <f t="shared" si="3"/>
        <v>14.64</v>
      </c>
      <c r="X6" s="20">
        <f t="shared" si="3"/>
        <v>10850.75</v>
      </c>
      <c r="Y6" s="21" t="str">
        <f>IF(Y7="",NA(),Y7)</f>
        <v>-</v>
      </c>
      <c r="Z6" s="21" t="str">
        <f t="shared" ref="Z6:AH6" si="4">IF(Z7="",NA(),Z7)</f>
        <v>-</v>
      </c>
      <c r="AA6" s="21">
        <f t="shared" si="4"/>
        <v>122.05</v>
      </c>
      <c r="AB6" s="21">
        <f t="shared" si="4"/>
        <v>115.18</v>
      </c>
      <c r="AC6" s="21">
        <f t="shared" si="4"/>
        <v>113.45</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53.52</v>
      </c>
      <c r="AX6" s="21">
        <f t="shared" si="6"/>
        <v>69.41</v>
      </c>
      <c r="AY6" s="21">
        <f t="shared" si="6"/>
        <v>88.44</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496.67</v>
      </c>
      <c r="BI6" s="21">
        <f t="shared" si="7"/>
        <v>450.99</v>
      </c>
      <c r="BJ6" s="21">
        <f t="shared" si="7"/>
        <v>421.95</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100.61</v>
      </c>
      <c r="BT6" s="21">
        <f t="shared" si="8"/>
        <v>101.74</v>
      </c>
      <c r="BU6" s="21">
        <f t="shared" si="8"/>
        <v>100.9</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88.09</v>
      </c>
      <c r="CE6" s="21">
        <f t="shared" si="9"/>
        <v>87.56</v>
      </c>
      <c r="CF6" s="21">
        <f t="shared" si="9"/>
        <v>88.58</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98.43</v>
      </c>
      <c r="DA6" s="21">
        <f t="shared" si="11"/>
        <v>98.52</v>
      </c>
      <c r="DB6" s="21">
        <f t="shared" si="11"/>
        <v>98.58</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4.03</v>
      </c>
      <c r="DL6" s="21">
        <f t="shared" si="12"/>
        <v>7.91</v>
      </c>
      <c r="DM6" s="21">
        <f t="shared" si="12"/>
        <v>11.33</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0">
        <f t="shared" si="13"/>
        <v>0</v>
      </c>
      <c r="DW6" s="20">
        <f t="shared" si="13"/>
        <v>0</v>
      </c>
      <c r="DX6" s="21">
        <f t="shared" si="13"/>
        <v>17.72</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0">
        <f t="shared" si="14"/>
        <v>0</v>
      </c>
      <c r="EH6" s="20">
        <f t="shared" si="14"/>
        <v>0</v>
      </c>
      <c r="EI6" s="21">
        <f t="shared" si="14"/>
        <v>0.02</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15">
      <c r="A7" s="14"/>
      <c r="B7" s="23">
        <v>2022</v>
      </c>
      <c r="C7" s="23">
        <v>112305</v>
      </c>
      <c r="D7" s="23">
        <v>46</v>
      </c>
      <c r="E7" s="23">
        <v>17</v>
      </c>
      <c r="F7" s="23">
        <v>1</v>
      </c>
      <c r="G7" s="23">
        <v>0</v>
      </c>
      <c r="H7" s="23" t="s">
        <v>96</v>
      </c>
      <c r="I7" s="23" t="s">
        <v>97</v>
      </c>
      <c r="J7" s="23" t="s">
        <v>98</v>
      </c>
      <c r="K7" s="23" t="s">
        <v>99</v>
      </c>
      <c r="L7" s="23" t="s">
        <v>100</v>
      </c>
      <c r="M7" s="23" t="s">
        <v>101</v>
      </c>
      <c r="N7" s="24" t="s">
        <v>102</v>
      </c>
      <c r="O7" s="24">
        <v>76.73</v>
      </c>
      <c r="P7" s="24">
        <v>95.92</v>
      </c>
      <c r="Q7" s="24">
        <v>100</v>
      </c>
      <c r="R7" s="24">
        <v>1639</v>
      </c>
      <c r="S7" s="24">
        <v>165730</v>
      </c>
      <c r="T7" s="24">
        <v>22.78</v>
      </c>
      <c r="U7" s="24">
        <v>7275.24</v>
      </c>
      <c r="V7" s="24">
        <v>158855</v>
      </c>
      <c r="W7" s="24">
        <v>14.64</v>
      </c>
      <c r="X7" s="24">
        <v>10850.75</v>
      </c>
      <c r="Y7" s="24" t="s">
        <v>102</v>
      </c>
      <c r="Z7" s="24" t="s">
        <v>102</v>
      </c>
      <c r="AA7" s="24">
        <v>122.05</v>
      </c>
      <c r="AB7" s="24">
        <v>115.18</v>
      </c>
      <c r="AC7" s="24">
        <v>113.45</v>
      </c>
      <c r="AD7" s="24" t="s">
        <v>102</v>
      </c>
      <c r="AE7" s="24" t="s">
        <v>102</v>
      </c>
      <c r="AF7" s="24">
        <v>107.09</v>
      </c>
      <c r="AG7" s="24">
        <v>107.96</v>
      </c>
      <c r="AH7" s="24">
        <v>107.29</v>
      </c>
      <c r="AI7" s="24">
        <v>106.11</v>
      </c>
      <c r="AJ7" s="24" t="s">
        <v>102</v>
      </c>
      <c r="AK7" s="24" t="s">
        <v>102</v>
      </c>
      <c r="AL7" s="24">
        <v>0</v>
      </c>
      <c r="AM7" s="24">
        <v>0</v>
      </c>
      <c r="AN7" s="24">
        <v>0</v>
      </c>
      <c r="AO7" s="24" t="s">
        <v>102</v>
      </c>
      <c r="AP7" s="24" t="s">
        <v>102</v>
      </c>
      <c r="AQ7" s="24">
        <v>0.59</v>
      </c>
      <c r="AR7" s="24">
        <v>0.68</v>
      </c>
      <c r="AS7" s="24">
        <v>0.9</v>
      </c>
      <c r="AT7" s="24">
        <v>3.15</v>
      </c>
      <c r="AU7" s="24" t="s">
        <v>102</v>
      </c>
      <c r="AV7" s="24" t="s">
        <v>102</v>
      </c>
      <c r="AW7" s="24">
        <v>53.52</v>
      </c>
      <c r="AX7" s="24">
        <v>69.41</v>
      </c>
      <c r="AY7" s="24">
        <v>88.44</v>
      </c>
      <c r="AZ7" s="24" t="s">
        <v>102</v>
      </c>
      <c r="BA7" s="24" t="s">
        <v>102</v>
      </c>
      <c r="BB7" s="24">
        <v>77.72</v>
      </c>
      <c r="BC7" s="24">
        <v>86.61</v>
      </c>
      <c r="BD7" s="24">
        <v>100.73</v>
      </c>
      <c r="BE7" s="24">
        <v>73.44</v>
      </c>
      <c r="BF7" s="24" t="s">
        <v>102</v>
      </c>
      <c r="BG7" s="24" t="s">
        <v>102</v>
      </c>
      <c r="BH7" s="24">
        <v>496.67</v>
      </c>
      <c r="BI7" s="24">
        <v>450.99</v>
      </c>
      <c r="BJ7" s="24">
        <v>421.95</v>
      </c>
      <c r="BK7" s="24" t="s">
        <v>102</v>
      </c>
      <c r="BL7" s="24" t="s">
        <v>102</v>
      </c>
      <c r="BM7" s="24">
        <v>485.6</v>
      </c>
      <c r="BN7" s="24">
        <v>463.93</v>
      </c>
      <c r="BO7" s="24">
        <v>481.88</v>
      </c>
      <c r="BP7" s="24">
        <v>652.82000000000005</v>
      </c>
      <c r="BQ7" s="24" t="s">
        <v>102</v>
      </c>
      <c r="BR7" s="24" t="s">
        <v>102</v>
      </c>
      <c r="BS7" s="24">
        <v>100.61</v>
      </c>
      <c r="BT7" s="24">
        <v>101.74</v>
      </c>
      <c r="BU7" s="24">
        <v>100.9</v>
      </c>
      <c r="BV7" s="24" t="s">
        <v>102</v>
      </c>
      <c r="BW7" s="24" t="s">
        <v>102</v>
      </c>
      <c r="BX7" s="24">
        <v>99.95</v>
      </c>
      <c r="BY7" s="24">
        <v>103.4</v>
      </c>
      <c r="BZ7" s="24">
        <v>101.87</v>
      </c>
      <c r="CA7" s="24">
        <v>97.61</v>
      </c>
      <c r="CB7" s="24" t="s">
        <v>102</v>
      </c>
      <c r="CC7" s="24" t="s">
        <v>102</v>
      </c>
      <c r="CD7" s="24">
        <v>88.09</v>
      </c>
      <c r="CE7" s="24">
        <v>87.56</v>
      </c>
      <c r="CF7" s="24">
        <v>88.58</v>
      </c>
      <c r="CG7" s="24" t="s">
        <v>102</v>
      </c>
      <c r="CH7" s="24" t="s">
        <v>102</v>
      </c>
      <c r="CI7" s="24">
        <v>110.21</v>
      </c>
      <c r="CJ7" s="24">
        <v>110.26</v>
      </c>
      <c r="CK7" s="24">
        <v>111.88</v>
      </c>
      <c r="CL7" s="24">
        <v>138.29</v>
      </c>
      <c r="CM7" s="24" t="s">
        <v>102</v>
      </c>
      <c r="CN7" s="24" t="s">
        <v>102</v>
      </c>
      <c r="CO7" s="24" t="s">
        <v>102</v>
      </c>
      <c r="CP7" s="24" t="s">
        <v>102</v>
      </c>
      <c r="CQ7" s="24" t="s">
        <v>102</v>
      </c>
      <c r="CR7" s="24" t="s">
        <v>102</v>
      </c>
      <c r="CS7" s="24" t="s">
        <v>102</v>
      </c>
      <c r="CT7" s="24">
        <v>64.930000000000007</v>
      </c>
      <c r="CU7" s="24">
        <v>65.680000000000007</v>
      </c>
      <c r="CV7" s="24">
        <v>63.62</v>
      </c>
      <c r="CW7" s="24">
        <v>59.1</v>
      </c>
      <c r="CX7" s="24" t="s">
        <v>102</v>
      </c>
      <c r="CY7" s="24" t="s">
        <v>102</v>
      </c>
      <c r="CZ7" s="24">
        <v>98.43</v>
      </c>
      <c r="DA7" s="24">
        <v>98.52</v>
      </c>
      <c r="DB7" s="24">
        <v>98.58</v>
      </c>
      <c r="DC7" s="24" t="s">
        <v>102</v>
      </c>
      <c r="DD7" s="24" t="s">
        <v>102</v>
      </c>
      <c r="DE7" s="24">
        <v>97.7</v>
      </c>
      <c r="DF7" s="24">
        <v>97.59</v>
      </c>
      <c r="DG7" s="24">
        <v>97.53</v>
      </c>
      <c r="DH7" s="24">
        <v>95.82</v>
      </c>
      <c r="DI7" s="24" t="s">
        <v>102</v>
      </c>
      <c r="DJ7" s="24" t="s">
        <v>102</v>
      </c>
      <c r="DK7" s="24">
        <v>4.03</v>
      </c>
      <c r="DL7" s="24">
        <v>7.91</v>
      </c>
      <c r="DM7" s="24">
        <v>11.33</v>
      </c>
      <c r="DN7" s="24" t="s">
        <v>102</v>
      </c>
      <c r="DO7" s="24" t="s">
        <v>102</v>
      </c>
      <c r="DP7" s="24">
        <v>23.38</v>
      </c>
      <c r="DQ7" s="24">
        <v>24.59</v>
      </c>
      <c r="DR7" s="24">
        <v>26.87</v>
      </c>
      <c r="DS7" s="24">
        <v>39.74</v>
      </c>
      <c r="DT7" s="24" t="s">
        <v>102</v>
      </c>
      <c r="DU7" s="24" t="s">
        <v>102</v>
      </c>
      <c r="DV7" s="24">
        <v>0</v>
      </c>
      <c r="DW7" s="24">
        <v>0</v>
      </c>
      <c r="DX7" s="24">
        <v>17.72</v>
      </c>
      <c r="DY7" s="24" t="s">
        <v>102</v>
      </c>
      <c r="DZ7" s="24" t="s">
        <v>102</v>
      </c>
      <c r="EA7" s="24">
        <v>8.1999999999999993</v>
      </c>
      <c r="EB7" s="24">
        <v>9.43</v>
      </c>
      <c r="EC7" s="24">
        <v>12.4</v>
      </c>
      <c r="ED7" s="24">
        <v>7.62</v>
      </c>
      <c r="EE7" s="24" t="s">
        <v>102</v>
      </c>
      <c r="EF7" s="24" t="s">
        <v>102</v>
      </c>
      <c r="EG7" s="24">
        <v>0</v>
      </c>
      <c r="EH7" s="24">
        <v>0</v>
      </c>
      <c r="EI7" s="24">
        <v>0.02</v>
      </c>
      <c r="EJ7" s="24" t="s">
        <v>102</v>
      </c>
      <c r="EK7" s="24" t="s">
        <v>102</v>
      </c>
      <c r="EL7" s="24">
        <v>0.14000000000000001</v>
      </c>
      <c r="EM7" s="24">
        <v>0.15</v>
      </c>
      <c r="EN7" s="24">
        <v>0.16</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新座市</cp:lastModifiedBy>
  <cp:lastPrinted>2024-01-29T08:01:59Z</cp:lastPrinted>
  <dcterms:created xsi:type="dcterms:W3CDTF">2023-12-12T00:44:31Z</dcterms:created>
  <dcterms:modified xsi:type="dcterms:W3CDTF">2024-01-29T08:02:02Z</dcterms:modified>
  <cp:category/>
</cp:coreProperties>
</file>