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600　庶務\50　下水道課回答\下水道課６年回答\100　埼玉県\★県市町村課\公営企業に係る経営比較分析表（令和５年度決算）の分析等について（依頼）\【経営比較分析表：県修正後】2023_112305_46_1718\"/>
    </mc:Choice>
  </mc:AlternateContent>
  <workbookProtection workbookAlgorithmName="SHA-512" workbookHashValue="+HNDvHgFbrfzoodNvV7sVb4vudDUJGWA6kwALVPnEg0Hfdy1P8U8Dt8as0wTBwQXNS4AxDhBnBMr3U5qm/oDAw==" workbookSaltValue="IexKKqASqoSZcga83ukV/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<sst xmlns="http://schemas.openxmlformats.org/spreadsheetml/2006/main" count="257" uniqueCount="116">
  <si>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</si>
  <si>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</si>
  <si>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</si>
  <si>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</si>
  <si>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</si>
  <si>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</si>
  <si>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</si>
  <si>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</si>
  <si>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</si>
  <si>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</si>
  <si>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</si>
  <si>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</si>
  <si>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</si>
  <si>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</si>
  <si>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</si>
  <si>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</si>
  <si>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</si>
  <si>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</si>
  <si>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</si>
  <si>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</si>
  <si>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</si>
  <si>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</si>
  <si>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</si>
  <si>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</si>
  <si>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</si>
  <si>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</si>
  <si>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</si>
  <si>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</si>
  <si>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</si>
  <si>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</si>
  <si>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</si>
  <si>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</si>
  <si>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</si>
  <si>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</si>
  <si>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</si>
  <si>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</si>
  <si>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</si>
  <si>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</si>
  <si>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</si>
  <si>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</si>
  <si>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</si>
  <si>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</si>
  <si>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</si>
  <si>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</si>
  <si>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</si>
  <si>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</si>
  <si>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</si>
  <si>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</si>
  <si>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</si>
  <si>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</si>
  <si>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</si>
  <si>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</si>
  <si>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</si>
  <si>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</si>
  <si>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</si>
  <si>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</si>
  <si>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</si>
  <si>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</si>
  <si>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</si>
  <si>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</si>
  <si>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</si>
  <si>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</si>
  <si>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</si>
  <si>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</si>
  <si>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</si>
  <si>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</si>
  <si>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</si>
  <si>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</si>
  <si>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</si>
  <si>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</si>
  <si>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</si>
  <si>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</si>
  <si>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</si>
  <si>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</si>
  <si>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</si>
  <si>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</si>
  <si>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</si>
  <si>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</si>
  <si>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</si>
  <si>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</si>
  <si>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</si>
  <si>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</si>
  <si>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</si>
  <si>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</si>
  <si>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</si>
  <si>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</si>
  <si>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</si>
  <si>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</si>
  <si>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</si>
  <si>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</si>
  <si>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</si>
  <si>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</si>
  <si>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</si>
  <si>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</si>
  <si>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</si>
  <si>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</si>
  <si>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</si>
  <si>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</si>
  <si>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</si>
  <si>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</si>
  <si>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</si>
  <si>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</si>
  <si>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</si>
  <si>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</si>
  <si>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</si>
  <si>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</si>
  <si>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</si>
  <si>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</si>
  <si>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</si>
  <si>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</si>
  <si>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</si>
  <si>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</si>
  <si>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</si>
  <si>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②管渠老朽化率
③管渠改善率
　全国平均及び類似団体平均値よりも下回っているかもしくは同様の比率である。
　供用開始から約３０年経過しているが、耐用年数を勘案すると、現在は老朽化対策の緊急性は高くなく、原則として更新は発生していない。</t>
    <phoneticPr fontId="4"/>
  </si>
  <si>
    <t>　今後は財務諸表の作成を通じて経営状況・資産を正確に把握するとともに、経営戦略に基づき、適切な使用料水準も含めた総合的な経営分析を行い、経営健全化を図る。</t>
    <rPh sb="44" eb="46">
      <t>テキセツ</t>
    </rPh>
    <rPh sb="47" eb="50">
      <t>シヨウリョウ</t>
    </rPh>
    <rPh sb="50" eb="52">
      <t>スイジュン</t>
    </rPh>
    <rPh sb="53" eb="54">
      <t>フク</t>
    </rPh>
    <rPh sb="56" eb="59">
      <t>ソウゴウテキ</t>
    </rPh>
    <rPh sb="60" eb="62">
      <t>ケイエイ</t>
    </rPh>
    <rPh sb="62" eb="64">
      <t>ブンセキ</t>
    </rPh>
    <rPh sb="65" eb="66">
      <t>オコナ</t>
    </rPh>
    <phoneticPr fontId="4"/>
  </si>
  <si>
    <t>①経常収支比率
　適正値である１００％となった。経常費用の主な費用は減価償却費であり、今後は、企業債の償還完了に伴う支払利息が皆減するが、維持管理費について、電気料金や物価の高騰等に伴い、負担の増加が見込まれるため、適正な料金水準についての検討を行う必要がある。
②累積欠損金比率
　累積欠損金比率については、累積欠損金を生じておらず、今後も同様の傾向を見込む。
③流動比率
　適正値である１００％を大きく上回っている。今後も支払能力を高めるため、現金預金の増や企業債償還の原資を使用料収入で賄うようにしていく。
④企業債残高対事業規模比率
　全国平均及び類似団体平均値より低い比率となっている。これは、管渠の整備が完了していることから、新規の借入がなく、企業債残高が減少していることによる。
⑤経費回収率
　使用料収入で汚水処理に係る費用が賄えていない状況であり、今後は、維持管理費について、電気料金や物価の高騰等に伴い、負担の増加が見込まれるため、適正な料金水準についての検討を行う必要がある。
⑥汚水処理原価
　資本費の減少傾向により、現状の原価は低くなっている。今後は、維持管理費について、電気料金や物価の高騰等に伴い、負担の増加が見込まれるため、適正な維持管理による汚水処理費の抑制や有収水量の確保に努めていく。
⑧水洗化率
　適正値の１００％であり、全国平均及び類似団体と比較して良好な数値となっている。引き続き当該数値を維持できるようにしていく。</t>
    <rPh sb="73" eb="74">
      <t>ヒ</t>
    </rPh>
    <rPh sb="391" eb="392">
      <t>ヒ</t>
    </rPh>
    <rPh sb="489" eb="491">
      <t>イジ</t>
    </rPh>
    <rPh sb="491" eb="494">
      <t>カンリヒ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</si>
</sst>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6B-4E0B-9439-D6065D7D57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DB6B-4E0B-9439-D6065D7D57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E-4804-A6E2-AA6C1CC163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520E-4804-A6E2-AA6C1CC163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7B1-4E84-B00A-2CDB4D6C5B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47B1-4E84-B00A-2CDB4D6C5B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95.62</c:v>
                </c:pt>
                <c:pt idx="2">
                  <c:v>97.64</c:v>
                </c:pt>
                <c:pt idx="3">
                  <c:v>100</c:v>
                </c:pt>
                <c:pt idx="4">
                  <c:v>100</c:v>
                </c:pt>
              </c:numCache>
            </c:numRef>
          </c:val>
          <c:extLst>
            <c:ext xmlns:c16="http://schemas.microsoft.com/office/drawing/2014/chart" uri="{C3380CC4-5D6E-409C-BE32-E72D297353CC}">
              <c16:uniqueId val="{00000000-B864-4D22-9640-5DACF49AC5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B864-4D22-9640-5DACF49AC5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3.97</c:v>
                </c:pt>
                <c:pt idx="2">
                  <c:v>7.95</c:v>
                </c:pt>
                <c:pt idx="3">
                  <c:v>11.92</c:v>
                </c:pt>
                <c:pt idx="4">
                  <c:v>15.89</c:v>
                </c:pt>
              </c:numCache>
            </c:numRef>
          </c:val>
          <c:extLst>
            <c:ext xmlns:c16="http://schemas.microsoft.com/office/drawing/2014/chart" uri="{C3380CC4-5D6E-409C-BE32-E72D297353CC}">
              <c16:uniqueId val="{00000000-DFFC-4575-BA12-C3034F9F83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DFFC-4575-BA12-C3034F9F83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35C-41FE-95DC-EC246835EC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135C-41FE-95DC-EC246835EC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7.57</c:v>
                </c:pt>
                <c:pt idx="2">
                  <c:v>11.49</c:v>
                </c:pt>
                <c:pt idx="3" formatCode="#,##0.00;&quot;△&quot;#,##0.00">
                  <c:v>0</c:v>
                </c:pt>
                <c:pt idx="4" formatCode="#,##0.00;&quot;△&quot;#,##0.00">
                  <c:v>0</c:v>
                </c:pt>
              </c:numCache>
            </c:numRef>
          </c:val>
          <c:extLst>
            <c:ext xmlns:c16="http://schemas.microsoft.com/office/drawing/2014/chart" uri="{C3380CC4-5D6E-409C-BE32-E72D297353CC}">
              <c16:uniqueId val="{00000000-5CB1-4FA2-AB35-4A2A12BB2B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5CB1-4FA2-AB35-4A2A12BB2B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387.85</c:v>
                </c:pt>
                <c:pt idx="2">
                  <c:v>552.26</c:v>
                </c:pt>
                <c:pt idx="3">
                  <c:v>632.34</c:v>
                </c:pt>
                <c:pt idx="4">
                  <c:v>776.16</c:v>
                </c:pt>
              </c:numCache>
            </c:numRef>
          </c:val>
          <c:extLst>
            <c:ext xmlns:c16="http://schemas.microsoft.com/office/drawing/2014/chart" uri="{C3380CC4-5D6E-409C-BE32-E72D297353CC}">
              <c16:uniqueId val="{00000000-A07F-47F5-AD0D-D2E4E6284F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A07F-47F5-AD0D-D2E4E6284F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322.48</c:v>
                </c:pt>
                <c:pt idx="2">
                  <c:v>224.17</c:v>
                </c:pt>
                <c:pt idx="3">
                  <c:v>167.76</c:v>
                </c:pt>
                <c:pt idx="4">
                  <c:v>110.96</c:v>
                </c:pt>
              </c:numCache>
            </c:numRef>
          </c:val>
          <c:extLst>
            <c:ext xmlns:c16="http://schemas.microsoft.com/office/drawing/2014/chart" uri="{C3380CC4-5D6E-409C-BE32-E72D297353CC}">
              <c16:uniqueId val="{00000000-6A05-4856-B077-2307696F41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6A05-4856-B077-2307696F41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92.91</c:v>
                </c:pt>
                <c:pt idx="2">
                  <c:v>97.97</c:v>
                </c:pt>
                <c:pt idx="3">
                  <c:v>96.79</c:v>
                </c:pt>
                <c:pt idx="4">
                  <c:v>95.66</c:v>
                </c:pt>
              </c:numCache>
            </c:numRef>
          </c:val>
          <c:extLst>
            <c:ext xmlns:c16="http://schemas.microsoft.com/office/drawing/2014/chart" uri="{C3380CC4-5D6E-409C-BE32-E72D297353CC}">
              <c16:uniqueId val="{00000000-2846-4BEF-BE9F-2B30E653AB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2846-4BEF-BE9F-2B30E653AB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93.25</c:v>
                </c:pt>
                <c:pt idx="2">
                  <c:v>89.02</c:v>
                </c:pt>
                <c:pt idx="3">
                  <c:v>90.23</c:v>
                </c:pt>
                <c:pt idx="4">
                  <c:v>91.67</c:v>
                </c:pt>
              </c:numCache>
            </c:numRef>
          </c:val>
          <c:extLst>
            <c:ext xmlns:c16="http://schemas.microsoft.com/office/drawing/2014/chart" uri="{C3380CC4-5D6E-409C-BE32-E72D297353CC}">
              <c16:uniqueId val="{00000000-9E52-4350-AFEC-B26A7C51ED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9E52-4350-AFEC-B26A7C51ED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　新座市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166036</v>
      </c>
      <c r="AM8" s="36"/>
      <c r="AN8" s="36"/>
      <c r="AO8" s="36"/>
      <c r="AP8" s="36"/>
      <c r="AQ8" s="36"/>
      <c r="AR8" s="36"/>
      <c r="AS8" s="36"/>
      <c r="AT8" s="37">
        <f>データ!T6</f>
        <v>22.78</v>
      </c>
      <c r="AU8" s="37"/>
      <c r="AV8" s="37"/>
      <c r="AW8" s="37"/>
      <c r="AX8" s="37"/>
      <c r="AY8" s="37"/>
      <c r="AZ8" s="37"/>
      <c r="BA8" s="37"/>
      <c r="BB8" s="37">
        <f>データ!U6</f>
        <v>7288.67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96.53</v>
      </c>
      <c r="J10" s="37"/>
      <c r="K10" s="37"/>
      <c r="L10" s="37"/>
      <c r="M10" s="37"/>
      <c r="N10" s="37"/>
      <c r="O10" s="37"/>
      <c r="P10" s="37">
        <f>データ!P6</f>
        <v>1.38</v>
      </c>
      <c r="Q10" s="37"/>
      <c r="R10" s="37"/>
      <c r="S10" s="37"/>
      <c r="T10" s="37"/>
      <c r="U10" s="37"/>
      <c r="V10" s="37"/>
      <c r="W10" s="37">
        <f>データ!Q6</f>
        <v>100</v>
      </c>
      <c r="X10" s="37"/>
      <c r="Y10" s="37"/>
      <c r="Z10" s="37"/>
      <c r="AA10" s="37"/>
      <c r="AB10" s="37"/>
      <c r="AC10" s="37"/>
      <c r="AD10" s="36">
        <f>データ!R6</f>
        <v>1639</v>
      </c>
      <c r="AE10" s="36"/>
      <c r="AF10" s="36"/>
      <c r="AG10" s="36"/>
      <c r="AH10" s="36"/>
      <c r="AI10" s="36"/>
      <c r="AJ10" s="36"/>
      <c r="AK10" s="2"/>
      <c r="AL10" s="36">
        <f>データ!V6</f>
        <v>2296</v>
      </c>
      <c r="AM10" s="36"/>
      <c r="AN10" s="36"/>
      <c r="AO10" s="36"/>
      <c r="AP10" s="36"/>
      <c r="AQ10" s="36"/>
      <c r="AR10" s="36"/>
      <c r="AS10" s="36"/>
      <c r="AT10" s="37">
        <f>データ!W6</f>
        <v>0.34</v>
      </c>
      <c r="AU10" s="37"/>
      <c r="AV10" s="37"/>
      <c r="AW10" s="37"/>
      <c r="AX10" s="37"/>
      <c r="AY10" s="37"/>
      <c r="AZ10" s="37"/>
      <c r="BA10" s="37"/>
      <c r="BB10" s="37">
        <f>データ!X6</f>
        <v>6752.94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1647NDAzWZxGPyPN7j/O9t8NyLYbTEKOc8ymkx/iDEW0Pyi0kTM2BggA1fA6nDojmKTQOuXxv359ODAhqfj4w==" saltValue="ss1w0HSmRSjfKEWPR6E8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112305</v>
      </c>
      <c r="D6" s="19">
        <f t="shared" si="3"/>
        <v>46</v>
      </c>
      <c r="E6" s="19">
        <f t="shared" si="3"/>
        <v>17</v>
      </c>
      <c r="F6" s="19">
        <f t="shared" si="3"/>
        <v>4</v>
      </c>
      <c r="G6" s="19">
        <f t="shared" si="3"/>
        <v>0</v>
      </c>
      <c r="H6" s="19" t="str">
        <f t="shared" si="3"/>
        <v>埼玉県　新座市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96.53</v>
      </c>
      <c r="P6" s="20">
        <f t="shared" si="3"/>
        <v>1.38</v>
      </c>
      <c r="Q6" s="20">
        <f t="shared" si="3"/>
        <v>100</v>
      </c>
      <c r="R6" s="20">
        <f t="shared" si="3"/>
        <v>1639</v>
      </c>
      <c r="S6" s="20">
        <f t="shared" si="3"/>
        <v>166036</v>
      </c>
      <c r="T6" s="20">
        <f t="shared" si="3"/>
        <v>22.78</v>
      </c>
      <c r="U6" s="20">
        <f t="shared" si="3"/>
        <v>7288.67</v>
      </c>
      <c r="V6" s="20">
        <f t="shared" si="3"/>
        <v>2296</v>
      </c>
      <c r="W6" s="20">
        <f t="shared" si="3"/>
        <v>0.34</v>
      </c>
      <c r="X6" s="20">
        <f t="shared" si="3"/>
        <v>6752.94</v>
      </c>
      <c r="Y6" s="21" t="str">
        <f>IF(Y7="",NA(),Y7)</f>
        <v>-</v>
      </c>
      <c r="Z6" s="21">
        <f t="shared" ref="Z6:AH6" si="4">IF(Z7="",NA(),Z7)</f>
        <v>95.62</v>
      </c>
      <c r="AA6" s="21">
        <f t="shared" si="4"/>
        <v>97.64</v>
      </c>
      <c r="AB6" s="21">
        <f t="shared" si="4"/>
        <v>100</v>
      </c>
      <c r="AC6" s="21">
        <f t="shared" si="4"/>
        <v>100</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1">
        <f t="shared" ref="AK6:AS6" si="5">IF(AK7="",NA(),AK7)</f>
        <v>7.57</v>
      </c>
      <c r="AL6" s="21">
        <f t="shared" si="5"/>
        <v>11.49</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387.85</v>
      </c>
      <c r="AW6" s="21">
        <f t="shared" si="6"/>
        <v>552.26</v>
      </c>
      <c r="AX6" s="21">
        <f t="shared" si="6"/>
        <v>632.34</v>
      </c>
      <c r="AY6" s="21">
        <f t="shared" si="6"/>
        <v>776.16</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322.48</v>
      </c>
      <c r="BH6" s="21">
        <f t="shared" si="7"/>
        <v>224.17</v>
      </c>
      <c r="BI6" s="21">
        <f t="shared" si="7"/>
        <v>167.76</v>
      </c>
      <c r="BJ6" s="21">
        <f t="shared" si="7"/>
        <v>110.96</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92.91</v>
      </c>
      <c r="BS6" s="21">
        <f t="shared" si="8"/>
        <v>97.97</v>
      </c>
      <c r="BT6" s="21">
        <f t="shared" si="8"/>
        <v>96.79</v>
      </c>
      <c r="BU6" s="21">
        <f t="shared" si="8"/>
        <v>95.66</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93.25</v>
      </c>
      <c r="CD6" s="21">
        <f t="shared" si="9"/>
        <v>89.02</v>
      </c>
      <c r="CE6" s="21">
        <f t="shared" si="9"/>
        <v>90.23</v>
      </c>
      <c r="CF6" s="21">
        <f t="shared" si="9"/>
        <v>91.67</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100</v>
      </c>
      <c r="CZ6" s="21">
        <f t="shared" si="11"/>
        <v>100</v>
      </c>
      <c r="DA6" s="21">
        <f t="shared" si="11"/>
        <v>100</v>
      </c>
      <c r="DB6" s="21">
        <f t="shared" si="11"/>
        <v>100</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3.97</v>
      </c>
      <c r="DK6" s="21">
        <f t="shared" si="12"/>
        <v>7.95</v>
      </c>
      <c r="DL6" s="21">
        <f t="shared" si="12"/>
        <v>11.92</v>
      </c>
      <c r="DM6" s="21">
        <f t="shared" si="12"/>
        <v>15.89</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112305</v>
      </c>
      <c r="D7" s="23">
        <v>46</v>
      </c>
      <c r="E7" s="23">
        <v>17</v>
      </c>
      <c r="F7" s="23">
        <v>4</v>
      </c>
      <c r="G7" s="23">
        <v>0</v>
      </c>
      <c r="H7" s="23" t="s">
        <v>96</v>
      </c>
      <c r="I7" s="23" t="s">
        <v>97</v>
      </c>
      <c r="J7" s="23" t="s">
        <v>98</v>
      </c>
      <c r="K7" s="23" t="s">
        <v>99</v>
      </c>
      <c r="L7" s="23" t="s">
        <v>100</v>
      </c>
      <c r="M7" s="23" t="s">
        <v>101</v>
      </c>
      <c r="N7" s="24" t="s">
        <v>102</v>
      </c>
      <c r="O7" s="24">
        <v>96.53</v>
      </c>
      <c r="P7" s="24">
        <v>1.38</v>
      </c>
      <c r="Q7" s="24">
        <v>100</v>
      </c>
      <c r="R7" s="24">
        <v>1639</v>
      </c>
      <c r="S7" s="24">
        <v>166036</v>
      </c>
      <c r="T7" s="24">
        <v>22.78</v>
      </c>
      <c r="U7" s="24">
        <v>7288.67</v>
      </c>
      <c r="V7" s="24">
        <v>2296</v>
      </c>
      <c r="W7" s="24">
        <v>0.34</v>
      </c>
      <c r="X7" s="24">
        <v>6752.94</v>
      </c>
      <c r="Y7" s="24" t="s">
        <v>102</v>
      </c>
      <c r="Z7" s="24">
        <v>95.62</v>
      </c>
      <c r="AA7" s="24">
        <v>97.64</v>
      </c>
      <c r="AB7" s="24">
        <v>100</v>
      </c>
      <c r="AC7" s="24">
        <v>100</v>
      </c>
      <c r="AD7" s="24" t="s">
        <v>102</v>
      </c>
      <c r="AE7" s="24">
        <v>102.7</v>
      </c>
      <c r="AF7" s="24">
        <v>104.11</v>
      </c>
      <c r="AG7" s="24">
        <v>101.98</v>
      </c>
      <c r="AH7" s="24">
        <v>102.68</v>
      </c>
      <c r="AI7" s="24">
        <v>105.09</v>
      </c>
      <c r="AJ7" s="24" t="s">
        <v>102</v>
      </c>
      <c r="AK7" s="24">
        <v>7.57</v>
      </c>
      <c r="AL7" s="24">
        <v>11.49</v>
      </c>
      <c r="AM7" s="24">
        <v>0</v>
      </c>
      <c r="AN7" s="24">
        <v>0</v>
      </c>
      <c r="AO7" s="24" t="s">
        <v>102</v>
      </c>
      <c r="AP7" s="24">
        <v>48.2</v>
      </c>
      <c r="AQ7" s="24">
        <v>46.91</v>
      </c>
      <c r="AR7" s="24">
        <v>52.27</v>
      </c>
      <c r="AS7" s="24">
        <v>58.68</v>
      </c>
      <c r="AT7" s="24">
        <v>65.73</v>
      </c>
      <c r="AU7" s="24" t="s">
        <v>102</v>
      </c>
      <c r="AV7" s="24">
        <v>387.85</v>
      </c>
      <c r="AW7" s="24">
        <v>552.26</v>
      </c>
      <c r="AX7" s="24">
        <v>632.34</v>
      </c>
      <c r="AY7" s="24">
        <v>776.16</v>
      </c>
      <c r="AZ7" s="24" t="s">
        <v>102</v>
      </c>
      <c r="BA7" s="24">
        <v>46.85</v>
      </c>
      <c r="BB7" s="24">
        <v>44.35</v>
      </c>
      <c r="BC7" s="24">
        <v>41.51</v>
      </c>
      <c r="BD7" s="24">
        <v>45.01</v>
      </c>
      <c r="BE7" s="24">
        <v>48.91</v>
      </c>
      <c r="BF7" s="24" t="s">
        <v>102</v>
      </c>
      <c r="BG7" s="24">
        <v>322.48</v>
      </c>
      <c r="BH7" s="24">
        <v>224.17</v>
      </c>
      <c r="BI7" s="24">
        <v>167.76</v>
      </c>
      <c r="BJ7" s="24">
        <v>110.96</v>
      </c>
      <c r="BK7" s="24" t="s">
        <v>102</v>
      </c>
      <c r="BL7" s="24">
        <v>1268.6300000000001</v>
      </c>
      <c r="BM7" s="24">
        <v>1283.69</v>
      </c>
      <c r="BN7" s="24">
        <v>1160.22</v>
      </c>
      <c r="BO7" s="24">
        <v>1141.98</v>
      </c>
      <c r="BP7" s="24">
        <v>1156.82</v>
      </c>
      <c r="BQ7" s="24" t="s">
        <v>102</v>
      </c>
      <c r="BR7" s="24">
        <v>92.91</v>
      </c>
      <c r="BS7" s="24">
        <v>97.97</v>
      </c>
      <c r="BT7" s="24">
        <v>96.79</v>
      </c>
      <c r="BU7" s="24">
        <v>95.66</v>
      </c>
      <c r="BV7" s="24" t="s">
        <v>102</v>
      </c>
      <c r="BW7" s="24">
        <v>82.88</v>
      </c>
      <c r="BX7" s="24">
        <v>82.53</v>
      </c>
      <c r="BY7" s="24">
        <v>81.81</v>
      </c>
      <c r="BZ7" s="24">
        <v>82.27</v>
      </c>
      <c r="CA7" s="24">
        <v>75.33</v>
      </c>
      <c r="CB7" s="24" t="s">
        <v>102</v>
      </c>
      <c r="CC7" s="24">
        <v>93.25</v>
      </c>
      <c r="CD7" s="24">
        <v>89.02</v>
      </c>
      <c r="CE7" s="24">
        <v>90.23</v>
      </c>
      <c r="CF7" s="24">
        <v>91.67</v>
      </c>
      <c r="CG7" s="24" t="s">
        <v>102</v>
      </c>
      <c r="CH7" s="24">
        <v>187.76</v>
      </c>
      <c r="CI7" s="24">
        <v>190.48</v>
      </c>
      <c r="CJ7" s="24">
        <v>193.59</v>
      </c>
      <c r="CK7" s="24">
        <v>194.42</v>
      </c>
      <c r="CL7" s="24">
        <v>215.73</v>
      </c>
      <c r="CM7" s="24" t="s">
        <v>102</v>
      </c>
      <c r="CN7" s="24" t="s">
        <v>102</v>
      </c>
      <c r="CO7" s="24" t="s">
        <v>102</v>
      </c>
      <c r="CP7" s="24" t="s">
        <v>102</v>
      </c>
      <c r="CQ7" s="24" t="s">
        <v>102</v>
      </c>
      <c r="CR7" s="24" t="s">
        <v>102</v>
      </c>
      <c r="CS7" s="24">
        <v>45.87</v>
      </c>
      <c r="CT7" s="24">
        <v>44.24</v>
      </c>
      <c r="CU7" s="24">
        <v>45.3</v>
      </c>
      <c r="CV7" s="24">
        <v>45.6</v>
      </c>
      <c r="CW7" s="24">
        <v>43.28</v>
      </c>
      <c r="CX7" s="24" t="s">
        <v>102</v>
      </c>
      <c r="CY7" s="24">
        <v>100</v>
      </c>
      <c r="CZ7" s="24">
        <v>100</v>
      </c>
      <c r="DA7" s="24">
        <v>100</v>
      </c>
      <c r="DB7" s="24">
        <v>100</v>
      </c>
      <c r="DC7" s="24" t="s">
        <v>102</v>
      </c>
      <c r="DD7" s="24">
        <v>87.65</v>
      </c>
      <c r="DE7" s="24">
        <v>88.15</v>
      </c>
      <c r="DF7" s="24">
        <v>88.37</v>
      </c>
      <c r="DG7" s="24">
        <v>88.66</v>
      </c>
      <c r="DH7" s="24">
        <v>86.21</v>
      </c>
      <c r="DI7" s="24" t="s">
        <v>102</v>
      </c>
      <c r="DJ7" s="24">
        <v>3.97</v>
      </c>
      <c r="DK7" s="24">
        <v>7.95</v>
      </c>
      <c r="DL7" s="24">
        <v>11.92</v>
      </c>
      <c r="DM7" s="24">
        <v>15.89</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2025-02-13T00:30:05Z</cp:lastPrinted>
  <dcterms:created xsi:type="dcterms:W3CDTF">2025-01-24T07:10:22Z</dcterms:created>
  <dcterms:modified xsi:type="dcterms:W3CDTF">2025-02-13T00:30:22Z</dcterms:modified>
  <cp:category/>
</cp:coreProperties>
</file>