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15" i="61" l="1"/>
  <c r="M15" i="61"/>
  <c r="L15" i="61"/>
  <c r="G15" i="61"/>
  <c r="F15" i="61"/>
  <c r="D15" i="61"/>
  <c r="C15" i="61"/>
  <c r="E6" i="61" l="1"/>
  <c r="C9" i="6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I18" i="61"/>
  <c r="J18" i="61"/>
  <c r="I19" i="61"/>
  <c r="J19" i="6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J10" i="6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101" i="61"/>
  <c r="K99" i="61"/>
  <c r="K93" i="61"/>
  <c r="K95" i="61"/>
  <c r="K89" i="61"/>
  <c r="K88" i="61"/>
  <c r="K81" i="61"/>
  <c r="K85" i="61"/>
  <c r="K79" i="61"/>
  <c r="K75" i="61"/>
  <c r="K70" i="61"/>
  <c r="K69" i="61"/>
  <c r="K67" i="61"/>
  <c r="K54" i="61"/>
  <c r="K50" i="61"/>
  <c r="K37" i="61"/>
  <c r="K39" i="61"/>
  <c r="K41" i="61"/>
  <c r="K30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10" i="61" s="1"/>
  <c r="E108" i="61"/>
  <c r="E106" i="61"/>
  <c r="E105" i="61"/>
  <c r="E102" i="61"/>
  <c r="E104" i="61" s="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8" i="61" s="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K76" i="61" l="1"/>
  <c r="K86" i="61"/>
  <c r="K84" i="61"/>
  <c r="K82" i="61"/>
  <c r="K80" i="61"/>
  <c r="K74" i="61"/>
  <c r="K66" i="61"/>
  <c r="K68" i="61" s="1"/>
  <c r="E64" i="61"/>
  <c r="K60" i="61"/>
  <c r="K61" i="61" s="1"/>
  <c r="K77" i="61"/>
  <c r="K46" i="61"/>
  <c r="K32" i="61"/>
  <c r="K33" i="61"/>
  <c r="K35" i="61" s="1"/>
  <c r="K57" i="61"/>
  <c r="K58" i="61" s="1"/>
  <c r="E55" i="61"/>
  <c r="K51" i="61"/>
  <c r="K49" i="61"/>
  <c r="K47" i="61"/>
  <c r="K44" i="61"/>
  <c r="O15" i="61"/>
  <c r="H15" i="61"/>
  <c r="K25" i="61"/>
  <c r="K23" i="61"/>
  <c r="K22" i="61"/>
  <c r="K27" i="61" s="1"/>
  <c r="K19" i="61"/>
  <c r="K17" i="61"/>
  <c r="K12" i="61"/>
  <c r="J15" i="61"/>
  <c r="K11" i="61"/>
  <c r="E15" i="61"/>
  <c r="K10" i="61"/>
  <c r="I15" i="61"/>
  <c r="K8" i="61"/>
  <c r="K7" i="61"/>
  <c r="E107" i="61"/>
  <c r="E91" i="61"/>
  <c r="E72" i="61"/>
  <c r="E68" i="61"/>
  <c r="K63" i="61"/>
  <c r="K64" i="61" s="1"/>
  <c r="E61" i="61"/>
  <c r="E52" i="61"/>
  <c r="E35" i="61"/>
  <c r="E27" i="61"/>
  <c r="K20" i="61"/>
  <c r="K18" i="61"/>
  <c r="K104" i="61"/>
  <c r="E100" i="61"/>
  <c r="K100" i="61"/>
  <c r="E96" i="61"/>
  <c r="K91" i="61"/>
  <c r="E87" i="61"/>
  <c r="K83" i="61"/>
  <c r="E78" i="61"/>
  <c r="K55" i="61"/>
  <c r="K45" i="61"/>
  <c r="E48" i="61"/>
  <c r="K31" i="61"/>
  <c r="E31" i="61"/>
  <c r="K14" i="61"/>
  <c r="K13" i="61"/>
  <c r="E9" i="61"/>
  <c r="K105" i="61"/>
  <c r="K107" i="61" s="1"/>
  <c r="I107" i="61"/>
  <c r="K6" i="61"/>
  <c r="K96" i="61"/>
  <c r="K78" i="61"/>
  <c r="K72" i="61"/>
  <c r="K42" i="61"/>
  <c r="E42" i="61"/>
  <c r="G9" i="61"/>
  <c r="H9" i="61"/>
  <c r="J9" i="61"/>
  <c r="M9" i="61"/>
  <c r="N9" i="61"/>
  <c r="O9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52" i="61"/>
  <c r="K48" i="61"/>
  <c r="K21" i="61"/>
  <c r="K15" i="61"/>
  <c r="K9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K111" i="61" l="1"/>
  <c r="C64" i="61"/>
  <c r="C27" i="61"/>
  <c r="C110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<sst xmlns="http://schemas.openxmlformats.org/spreadsheetml/2006/main" count="150" uniqueCount="46">
  <si>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18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</si>
  <si>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18"/>
  </si>
  <si>
    <t>2丁目</t>
    <phoneticPr fontId="18"/>
  </si>
  <si>
    <t>合計</t>
    <rPh sb="0" eb="2">
      <t>ゴウケイ</t>
    </rPh>
    <phoneticPr fontId="18"/>
  </si>
  <si>
    <t>町・丁目</t>
  </si>
  <si>
    <t>東</t>
    <phoneticPr fontId="18"/>
  </si>
  <si>
    <t>世帯数</t>
    <rPh sb="0" eb="3">
      <t>セタイスウ</t>
    </rPh>
    <phoneticPr fontId="18"/>
  </si>
  <si>
    <t>女</t>
    <rPh sb="0" eb="1">
      <t>オンナ</t>
    </rPh>
    <phoneticPr fontId="18"/>
  </si>
  <si>
    <t>大和田</t>
    <rPh sb="0" eb="3">
      <t>オオワダ</t>
    </rPh>
    <phoneticPr fontId="18"/>
  </si>
  <si>
    <t>人口数</t>
    <rPh sb="0" eb="2">
      <t>ジンコウ</t>
    </rPh>
    <rPh sb="2" eb="3">
      <t>スウ</t>
    </rPh>
    <phoneticPr fontId="18"/>
  </si>
  <si>
    <t>男</t>
    <rPh sb="0" eb="1">
      <t>オトコ</t>
    </rPh>
    <phoneticPr fontId="18"/>
  </si>
  <si>
    <t>4丁目</t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</si>
  <si>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</si>
  <si>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</si>
  <si>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</si>
  <si>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新座</t>
    <rPh sb="0" eb="2">
      <t>ニイザ</t>
    </rPh>
    <phoneticPr fontId="18"/>
  </si>
  <si>
    <t>あたご</t>
    <phoneticPr fontId="18"/>
  </si>
  <si>
    <t>1丁目</t>
    <phoneticPr fontId="18"/>
  </si>
  <si>
    <t>栄</t>
  </si>
  <si>
    <t>3丁目</t>
    <phoneticPr fontId="18"/>
  </si>
  <si>
    <t>計</t>
  </si>
  <si>
    <t>池田</t>
    <rPh sb="0" eb="2">
      <t>イケダ</t>
    </rPh>
    <phoneticPr fontId="18"/>
  </si>
  <si>
    <t>5丁目</t>
    <phoneticPr fontId="18"/>
  </si>
  <si>
    <t>野寺</t>
    <rPh sb="0" eb="2">
      <t>ノデラ</t>
    </rPh>
    <phoneticPr fontId="18"/>
  </si>
  <si>
    <t>石神</t>
    <rPh sb="0" eb="2">
      <t>イシガミ</t>
    </rPh>
    <phoneticPr fontId="18"/>
  </si>
  <si>
    <t>片山</t>
    <rPh sb="0" eb="2">
      <t>カタヤマ</t>
    </rPh>
    <phoneticPr fontId="18"/>
  </si>
  <si>
    <t>栗原</t>
    <rPh sb="0" eb="2">
      <t>クリハラ</t>
    </rPh>
    <phoneticPr fontId="18"/>
  </si>
  <si>
    <t>6丁目</t>
    <phoneticPr fontId="18"/>
  </si>
  <si>
    <t>中野</t>
    <rPh sb="0" eb="2">
      <t>ナカノ</t>
    </rPh>
    <phoneticPr fontId="18"/>
  </si>
  <si>
    <t>新堀</t>
    <rPh sb="0" eb="2">
      <t>シンボリ</t>
    </rPh>
    <phoneticPr fontId="18"/>
  </si>
  <si>
    <t>合　計</t>
    <rPh sb="0" eb="1">
      <t>ゴウ</t>
    </rPh>
    <rPh sb="2" eb="3">
      <t>ケイ</t>
    </rPh>
    <phoneticPr fontId="18"/>
  </si>
  <si>
    <t>菅沢</t>
    <rPh sb="0" eb="2">
      <t>スガサワ</t>
    </rPh>
    <phoneticPr fontId="18"/>
  </si>
  <si>
    <t>東北</t>
    <rPh sb="0" eb="2">
      <t>トウホク</t>
    </rPh>
    <phoneticPr fontId="18"/>
  </si>
  <si>
    <t>道場</t>
    <rPh sb="0" eb="2">
      <t>ドウジョウ</t>
    </rPh>
    <phoneticPr fontId="18"/>
  </si>
  <si>
    <t>堀ノ内</t>
    <rPh sb="0" eb="1">
      <t>ホリ</t>
    </rPh>
    <rPh sb="2" eb="3">
      <t>ウチ</t>
    </rPh>
    <phoneticPr fontId="18"/>
  </si>
  <si>
    <t>西堀</t>
    <rPh sb="0" eb="2">
      <t>ニシボリ</t>
    </rPh>
    <phoneticPr fontId="18"/>
  </si>
  <si>
    <t>野火止</t>
    <rPh sb="0" eb="2">
      <t>ノビ</t>
    </rPh>
    <rPh sb="2" eb="3">
      <t>ドメ</t>
    </rPh>
    <phoneticPr fontId="18"/>
  </si>
  <si>
    <t>7丁目</t>
    <phoneticPr fontId="18"/>
  </si>
  <si>
    <t>8丁目</t>
    <phoneticPr fontId="18"/>
  </si>
  <si>
    <t>畑中</t>
    <rPh sb="0" eb="2">
      <t>ハタナカ</t>
    </rPh>
    <phoneticPr fontId="18"/>
  </si>
  <si>
    <t>馬場</t>
    <rPh sb="0" eb="2">
      <t>ババ</t>
    </rPh>
    <phoneticPr fontId="18"/>
  </si>
  <si>
    <t>本多</t>
    <rPh sb="0" eb="2">
      <t>ホンダ</t>
    </rPh>
    <phoneticPr fontId="18"/>
  </si>
  <si>
    <t>計</t>
    <phoneticPr fontId="18"/>
  </si>
  <si>
    <t>新塚</t>
    <rPh sb="0" eb="2">
      <t>ニイヅカ</t>
    </rPh>
    <phoneticPr fontId="18"/>
  </si>
  <si>
    <t>他の地域</t>
    <rPh sb="0" eb="1">
      <t>タ</t>
    </rPh>
    <rPh sb="2" eb="4">
      <t>チイキ</t>
    </rPh>
    <phoneticPr fontId="18"/>
  </si>
  <si>
    <t>令和７年７月１日現在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</si>
</sst>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2">
    <xf numFmtId="0" fontId="0" fillId="0" borderId="0" xfId="0"/>
    <xf numFmtId="0" fontId="20" fillId="0" borderId="0" xfId="0" applyFont="1" applyAlignment="1" applyProtection="1"/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2" borderId="55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2" borderId="52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  <protection locked="0"/>
    </xf>
    <xf numFmtId="0" fontId="23" fillId="0" borderId="54" xfId="0" applyFont="1" applyFill="1" applyBorder="1" applyAlignment="1" applyProtection="1">
      <alignment horizontal="center"/>
      <protection locked="0"/>
    </xf>
    <xf numFmtId="0" fontId="23" fillId="0" borderId="14" xfId="0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center"/>
      <protection locked="0"/>
    </xf>
    <xf numFmtId="0" fontId="23" fillId="2" borderId="10" xfId="0" applyFont="1" applyFill="1" applyBorder="1" applyAlignment="1" applyProtection="1">
      <alignment horizontal="center"/>
    </xf>
    <xf numFmtId="0" fontId="23" fillId="0" borderId="16" xfId="0" applyFont="1" applyFill="1" applyBorder="1" applyAlignment="1" applyProtection="1">
      <alignment horizontal="center"/>
      <protection locked="0"/>
    </xf>
    <xf numFmtId="38" fontId="23" fillId="0" borderId="17" xfId="33" applyFont="1" applyFill="1" applyBorder="1" applyAlignment="1" applyProtection="1">
      <protection locked="0"/>
    </xf>
    <xf numFmtId="38" fontId="23" fillId="0" borderId="18" xfId="33" applyFont="1" applyFill="1" applyBorder="1" applyAlignment="1" applyProtection="1">
      <protection locked="0"/>
    </xf>
    <xf numFmtId="38" fontId="23" fillId="18" borderId="19" xfId="33" applyFont="1" applyFill="1" applyBorder="1" applyAlignment="1" applyProtection="1"/>
    <xf numFmtId="38" fontId="23" fillId="18" borderId="49" xfId="33" applyFont="1" applyFill="1" applyBorder="1" applyAlignment="1" applyProtection="1"/>
    <xf numFmtId="38" fontId="23" fillId="19" borderId="44" xfId="33" applyFont="1" applyFill="1" applyBorder="1" applyAlignment="1" applyProtection="1">
      <protection locked="0"/>
    </xf>
    <xf numFmtId="38" fontId="23" fillId="0" borderId="57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/>
    <xf numFmtId="38" fontId="23" fillId="0" borderId="16" xfId="33" applyFont="1" applyFill="1" applyBorder="1" applyAlignment="1" applyProtection="1">
      <protection locked="0"/>
    </xf>
    <xf numFmtId="38" fontId="23" fillId="0" borderId="0" xfId="33" applyFont="1" applyFill="1" applyBorder="1" applyAlignment="1" applyProtection="1"/>
    <xf numFmtId="0" fontId="23" fillId="0" borderId="20" xfId="0" applyFont="1" applyFill="1" applyBorder="1" applyAlignment="1" applyProtection="1">
      <alignment horizontal="center"/>
      <protection locked="0"/>
    </xf>
    <xf numFmtId="38" fontId="23" fillId="0" borderId="21" xfId="33" applyFont="1" applyFill="1" applyBorder="1" applyAlignment="1" applyProtection="1">
      <protection locked="0"/>
    </xf>
    <xf numFmtId="38" fontId="23" fillId="0" borderId="22" xfId="33" applyFont="1" applyFill="1" applyBorder="1" applyAlignment="1" applyProtection="1">
      <protection locked="0"/>
    </xf>
    <xf numFmtId="38" fontId="23" fillId="18" borderId="51" xfId="33" applyFont="1" applyFill="1" applyBorder="1" applyAlignment="1" applyProtection="1"/>
    <xf numFmtId="38" fontId="23" fillId="19" borderId="21" xfId="33" applyFont="1" applyFill="1" applyBorder="1" applyAlignment="1" applyProtection="1">
      <protection locked="0"/>
    </xf>
    <xf numFmtId="38" fontId="23" fillId="0" borderId="20" xfId="33" applyFont="1" applyFill="1" applyBorder="1" applyAlignment="1" applyProtection="1">
      <protection locked="0"/>
    </xf>
    <xf numFmtId="38" fontId="23" fillId="18" borderId="50" xfId="33" applyFont="1" applyFill="1" applyBorder="1" applyAlignment="1" applyProtection="1"/>
    <xf numFmtId="0" fontId="23" fillId="18" borderId="24" xfId="0" applyFont="1" applyFill="1" applyBorder="1" applyAlignment="1" applyProtection="1">
      <alignment horizontal="center"/>
    </xf>
    <xf numFmtId="38" fontId="23" fillId="18" borderId="25" xfId="33" applyFont="1" applyFill="1" applyBorder="1" applyAlignment="1" applyProtection="1"/>
    <xf numFmtId="38" fontId="23" fillId="18" borderId="26" xfId="33" applyFont="1" applyFill="1" applyBorder="1" applyAlignment="1" applyProtection="1"/>
    <xf numFmtId="38" fontId="23" fillId="18" borderId="27" xfId="33" applyFont="1" applyFill="1" applyBorder="1" applyAlignment="1" applyProtection="1"/>
    <xf numFmtId="38" fontId="23" fillId="18" borderId="56" xfId="33" applyFont="1" applyFill="1" applyBorder="1" applyAlignment="1" applyProtection="1"/>
    <xf numFmtId="38" fontId="23" fillId="2" borderId="26" xfId="33" applyFont="1" applyFill="1" applyBorder="1" applyAlignment="1" applyProtection="1"/>
    <xf numFmtId="38" fontId="23" fillId="2" borderId="27" xfId="33" applyFont="1" applyFill="1" applyBorder="1" applyAlignment="1" applyProtection="1"/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center"/>
      <protection locked="0"/>
    </xf>
    <xf numFmtId="0" fontId="23" fillId="2" borderId="24" xfId="0" applyFont="1" applyFill="1" applyBorder="1" applyAlignment="1" applyProtection="1">
      <alignment horizontal="center"/>
    </xf>
    <xf numFmtId="38" fontId="23" fillId="2" borderId="25" xfId="33" applyFont="1" applyFill="1" applyBorder="1" applyAlignment="1" applyProtection="1"/>
    <xf numFmtId="38" fontId="22" fillId="2" borderId="28" xfId="33" applyFont="1" applyFill="1" applyBorder="1" applyAlignment="1" applyProtection="1"/>
    <xf numFmtId="38" fontId="22" fillId="2" borderId="29" xfId="33" applyFont="1" applyFill="1" applyBorder="1" applyAlignment="1" applyProtection="1"/>
    <xf numFmtId="38" fontId="22" fillId="2" borderId="30" xfId="33" applyFont="1" applyFill="1" applyBorder="1" applyAlignment="1" applyProtection="1"/>
    <xf numFmtId="38" fontId="22" fillId="0" borderId="0" xfId="33" applyFont="1" applyFill="1" applyBorder="1" applyAlignment="1" applyProtection="1"/>
    <xf numFmtId="0" fontId="23" fillId="0" borderId="0" xfId="0" applyFont="1" applyFill="1" applyAlignment="1" applyProtection="1"/>
    <xf numFmtId="0" fontId="22" fillId="0" borderId="0" xfId="0" applyFont="1" applyFill="1" applyAlignment="1" applyProtection="1"/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38" xfId="0" applyFont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  <xf numFmtId="0" fontId="23" fillId="0" borderId="17" xfId="0" applyFont="1" applyFill="1" applyBorder="1" applyAlignment="1" applyProtection="1">
      <alignment horizontal="center" vertical="center" textRotation="255"/>
      <protection locked="0"/>
    </xf>
    <xf numFmtId="0" fontId="23" fillId="0" borderId="21" xfId="0" applyFont="1" applyFill="1" applyBorder="1" applyAlignment="1" applyProtection="1">
      <alignment horizontal="center" vertical="center" textRotation="255"/>
      <protection locked="0"/>
    </xf>
    <xf numFmtId="0" fontId="23" fillId="0" borderId="25" xfId="0" applyFont="1" applyFill="1" applyBorder="1" applyAlignment="1" applyProtection="1">
      <alignment horizontal="center" vertical="center" textRotation="255"/>
      <protection locked="0"/>
    </xf>
    <xf numFmtId="0" fontId="23" fillId="0" borderId="44" xfId="0" applyFont="1" applyFill="1" applyBorder="1" applyAlignment="1" applyProtection="1">
      <alignment horizontal="center" vertical="center" textRotation="255"/>
      <protection locked="0"/>
    </xf>
    <xf numFmtId="0" fontId="23" fillId="0" borderId="45" xfId="0" applyFont="1" applyFill="1" applyBorder="1" applyAlignment="1" applyProtection="1">
      <alignment horizontal="center" vertical="center" textRotation="255"/>
      <protection locked="0"/>
    </xf>
    <xf numFmtId="0" fontId="23" fillId="0" borderId="13" xfId="0" applyFont="1" applyFill="1" applyBorder="1" applyAlignment="1" applyProtection="1">
      <alignment horizontal="center" vertical="center" textRotation="255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4" fillId="2" borderId="46" xfId="0" applyFont="1" applyFill="1" applyBorder="1" applyAlignment="1" applyProtection="1">
      <alignment horizontal="center" vertical="center"/>
    </xf>
    <xf numFmtId="0" fontId="24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L40" sqref="L40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46" width="9" style="12" bestFit="1"/>
    <col min="47" max="16384" width="9" style="12"/>
  </cols>
  <sheetData>
    <row r="1" spans="1:32" s="1" customFormat="1" ht="25.5" customHeight="1">
      <c r="A1" s="1" t="s">
        <v>1</v>
      </c>
      <c r="L1" s="2"/>
      <c r="M1" s="2"/>
      <c r="N1" s="2"/>
      <c r="O1" s="3" t="s">
        <v>45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66"/>
      <c r="N3" s="66"/>
      <c r="O3" s="58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59"/>
      <c r="B4" s="60"/>
      <c r="C4" s="68" t="s">
        <v>10</v>
      </c>
      <c r="D4" s="69"/>
      <c r="E4" s="70"/>
      <c r="F4" s="68" t="s">
        <v>7</v>
      </c>
      <c r="G4" s="69"/>
      <c r="H4" s="70"/>
      <c r="I4" s="68" t="s">
        <v>3</v>
      </c>
      <c r="J4" s="69"/>
      <c r="K4" s="70"/>
      <c r="L4" s="61"/>
      <c r="M4" s="67"/>
      <c r="N4" s="67"/>
      <c r="O4" s="62"/>
      <c r="P4" s="11"/>
      <c r="Q4" s="11"/>
    </row>
    <row r="5" spans="1:32" ht="15.75" customHeight="1" thickBot="1">
      <c r="A5" s="61"/>
      <c r="B5" s="62"/>
      <c r="C5" s="13" t="s">
        <v>12</v>
      </c>
      <c r="D5" s="14" t="s">
        <v>13</v>
      </c>
      <c r="E5" s="15" t="s">
        <v>3</v>
      </c>
      <c r="F5" s="16" t="s">
        <v>12</v>
      </c>
      <c r="G5" s="14" t="s">
        <v>13</v>
      </c>
      <c r="H5" s="17" t="s">
        <v>3</v>
      </c>
      <c r="I5" s="18" t="s">
        <v>12</v>
      </c>
      <c r="J5" s="14" t="s">
        <v>13</v>
      </c>
      <c r="K5" s="15" t="s">
        <v>3</v>
      </c>
      <c r="L5" s="19" t="s">
        <v>12</v>
      </c>
      <c r="M5" s="20" t="s">
        <v>13</v>
      </c>
      <c r="N5" s="21" t="s">
        <v>14</v>
      </c>
      <c r="O5" s="22" t="s">
        <v>3</v>
      </c>
      <c r="P5" s="11"/>
      <c r="Q5" s="11"/>
    </row>
    <row r="6" spans="1:32" ht="15.75" customHeight="1">
      <c r="A6" s="71" t="s">
        <v>16</v>
      </c>
      <c r="B6" s="23" t="s">
        <v>17</v>
      </c>
      <c r="C6" s="24">
        <v>71</v>
      </c>
      <c r="D6" s="25">
        <v>2</v>
      </c>
      <c r="E6" s="26">
        <f>SUM(C6:D6)</f>
        <v>73</v>
      </c>
      <c r="F6" s="24">
        <v>49</v>
      </c>
      <c r="G6" s="25">
        <v>1</v>
      </c>
      <c r="H6" s="27">
        <f>SUM(F6:G6)</f>
        <v>50</v>
      </c>
      <c r="I6" s="28">
        <f t="shared" ref="I6:J8" si="0">SUM(C6,F6)</f>
        <v>120</v>
      </c>
      <c r="J6" s="29">
        <f t="shared" si="0"/>
        <v>3</v>
      </c>
      <c r="K6" s="30">
        <f t="shared" ref="K6:K70" si="1">SUM(I6:J6)</f>
        <v>123</v>
      </c>
      <c r="L6" s="24">
        <v>63</v>
      </c>
      <c r="M6" s="25">
        <v>2</v>
      </c>
      <c r="N6" s="31">
        <v>1</v>
      </c>
      <c r="O6" s="27">
        <f>SUM(L6:N6)</f>
        <v>66</v>
      </c>
      <c r="P6" s="32"/>
      <c r="Q6" s="32"/>
    </row>
    <row r="7" spans="1:32" ht="15.75" customHeight="1">
      <c r="A7" s="72"/>
      <c r="B7" s="33" t="s">
        <v>2</v>
      </c>
      <c r="C7" s="34">
        <v>71</v>
      </c>
      <c r="D7" s="35"/>
      <c r="E7" s="36">
        <f t="shared" ref="E7:E70" si="2">SUM(C7:D7)</f>
        <v>71</v>
      </c>
      <c r="F7" s="34">
        <v>62</v>
      </c>
      <c r="G7" s="35"/>
      <c r="H7" s="30">
        <f t="shared" ref="H7:H8" si="3">SUM(F7:G7)</f>
        <v>62</v>
      </c>
      <c r="I7" s="37">
        <f t="shared" si="0"/>
        <v>133</v>
      </c>
      <c r="J7" s="35">
        <f t="shared" si="0"/>
        <v>0</v>
      </c>
      <c r="K7" s="30">
        <f t="shared" si="1"/>
        <v>133</v>
      </c>
      <c r="L7" s="34">
        <v>52</v>
      </c>
      <c r="M7" s="35"/>
      <c r="N7" s="38"/>
      <c r="O7" s="30">
        <f>SUM(L7:N7)</f>
        <v>52</v>
      </c>
      <c r="P7" s="32"/>
      <c r="Q7" s="32"/>
    </row>
    <row r="8" spans="1:32" ht="15.75" customHeight="1">
      <c r="A8" s="72"/>
      <c r="B8" s="33" t="s">
        <v>19</v>
      </c>
      <c r="C8" s="34">
        <v>574</v>
      </c>
      <c r="D8" s="35">
        <v>18</v>
      </c>
      <c r="E8" s="30">
        <f t="shared" si="2"/>
        <v>592</v>
      </c>
      <c r="F8" s="34">
        <v>591</v>
      </c>
      <c r="G8" s="35">
        <v>13</v>
      </c>
      <c r="H8" s="39">
        <f t="shared" si="3"/>
        <v>604</v>
      </c>
      <c r="I8" s="37">
        <f t="shared" si="0"/>
        <v>1165</v>
      </c>
      <c r="J8" s="35">
        <f t="shared" si="0"/>
        <v>31</v>
      </c>
      <c r="K8" s="30">
        <f t="shared" si="1"/>
        <v>1196</v>
      </c>
      <c r="L8" s="34">
        <v>590</v>
      </c>
      <c r="M8" s="35">
        <v>15</v>
      </c>
      <c r="N8" s="38">
        <v>4</v>
      </c>
      <c r="O8" s="30">
        <f>SUM(L8:N8)</f>
        <v>609</v>
      </c>
      <c r="P8" s="32"/>
      <c r="Q8" s="32"/>
    </row>
    <row r="9" spans="1:32" ht="15.75" customHeight="1" thickBot="1">
      <c r="A9" s="73"/>
      <c r="B9" s="40" t="s">
        <v>20</v>
      </c>
      <c r="C9" s="41">
        <f t="shared" ref="C9:O9" si="4">SUM(C6:C8)</f>
        <v>716</v>
      </c>
      <c r="D9" s="42">
        <f t="shared" si="4"/>
        <v>20</v>
      </c>
      <c r="E9" s="43">
        <f t="shared" si="4"/>
        <v>736</v>
      </c>
      <c r="F9" s="41">
        <f t="shared" si="4"/>
        <v>702</v>
      </c>
      <c r="G9" s="42">
        <f t="shared" si="4"/>
        <v>14</v>
      </c>
      <c r="H9" s="43">
        <f t="shared" si="4"/>
        <v>716</v>
      </c>
      <c r="I9" s="41">
        <f>SUM(I6:I8)</f>
        <v>1418</v>
      </c>
      <c r="J9" s="42">
        <f t="shared" si="4"/>
        <v>34</v>
      </c>
      <c r="K9" s="43">
        <f t="shared" si="4"/>
        <v>1452</v>
      </c>
      <c r="L9" s="41">
        <f t="shared" si="4"/>
        <v>705</v>
      </c>
      <c r="M9" s="42">
        <f t="shared" si="4"/>
        <v>17</v>
      </c>
      <c r="N9" s="42">
        <f t="shared" si="4"/>
        <v>5</v>
      </c>
      <c r="O9" s="43">
        <f t="shared" si="4"/>
        <v>727</v>
      </c>
      <c r="P9" s="32"/>
      <c r="Q9" s="32"/>
    </row>
    <row r="10" spans="1:32" ht="15.75" customHeight="1">
      <c r="A10" s="74" t="s">
        <v>21</v>
      </c>
      <c r="B10" s="23" t="s">
        <v>17</v>
      </c>
      <c r="C10" s="24">
        <v>10</v>
      </c>
      <c r="D10" s="25">
        <v>3</v>
      </c>
      <c r="E10" s="30">
        <f t="shared" si="2"/>
        <v>13</v>
      </c>
      <c r="F10" s="24">
        <v>3</v>
      </c>
      <c r="G10" s="25"/>
      <c r="H10" s="27">
        <f>SUM(F10:G10)</f>
        <v>3</v>
      </c>
      <c r="I10" s="37">
        <f>SUM(C10,F10)</f>
        <v>13</v>
      </c>
      <c r="J10" s="35">
        <f>SUM(D10,G10)</f>
        <v>3</v>
      </c>
      <c r="K10" s="30">
        <f t="shared" si="1"/>
        <v>16</v>
      </c>
      <c r="L10" s="24">
        <v>12</v>
      </c>
      <c r="M10" s="25">
        <v>3</v>
      </c>
      <c r="N10" s="31"/>
      <c r="O10" s="30">
        <f>SUM(L10:N10)</f>
        <v>15</v>
      </c>
      <c r="P10" s="32"/>
      <c r="Q10" s="32"/>
    </row>
    <row r="11" spans="1:32" ht="15.75" customHeight="1">
      <c r="A11" s="75"/>
      <c r="B11" s="33" t="s">
        <v>2</v>
      </c>
      <c r="C11" s="34">
        <v>103</v>
      </c>
      <c r="D11" s="35">
        <v>7</v>
      </c>
      <c r="E11" s="30">
        <f t="shared" si="2"/>
        <v>110</v>
      </c>
      <c r="F11" s="34">
        <v>108</v>
      </c>
      <c r="G11" s="35">
        <v>2</v>
      </c>
      <c r="H11" s="44">
        <f t="shared" ref="H11:H14" si="5">SUM(F11:G11)</f>
        <v>110</v>
      </c>
      <c r="I11" s="37">
        <f t="shared" ref="I11:I14" si="6">SUM(C11,F11)</f>
        <v>211</v>
      </c>
      <c r="J11" s="35">
        <f t="shared" ref="J11:J14" si="7">SUM(D11,G11)</f>
        <v>9</v>
      </c>
      <c r="K11" s="30">
        <f t="shared" si="1"/>
        <v>220</v>
      </c>
      <c r="L11" s="34">
        <v>103</v>
      </c>
      <c r="M11" s="35">
        <v>7</v>
      </c>
      <c r="N11" s="38">
        <v>2</v>
      </c>
      <c r="O11" s="30">
        <f t="shared" ref="O11:O74" si="8">SUM(L11:N11)</f>
        <v>112</v>
      </c>
      <c r="P11" s="32"/>
      <c r="Q11" s="32"/>
    </row>
    <row r="12" spans="1:32" ht="15.75" customHeight="1">
      <c r="A12" s="75"/>
      <c r="B12" s="33" t="s">
        <v>19</v>
      </c>
      <c r="C12" s="34">
        <v>295</v>
      </c>
      <c r="D12" s="35">
        <v>9</v>
      </c>
      <c r="E12" s="30">
        <f t="shared" si="2"/>
        <v>304</v>
      </c>
      <c r="F12" s="34">
        <v>277</v>
      </c>
      <c r="G12" s="35">
        <v>6</v>
      </c>
      <c r="H12" s="30">
        <f t="shared" si="5"/>
        <v>283</v>
      </c>
      <c r="I12" s="37">
        <f t="shared" si="6"/>
        <v>572</v>
      </c>
      <c r="J12" s="35">
        <f t="shared" si="7"/>
        <v>15</v>
      </c>
      <c r="K12" s="30">
        <f t="shared" si="1"/>
        <v>587</v>
      </c>
      <c r="L12" s="34">
        <v>262</v>
      </c>
      <c r="M12" s="35">
        <v>9</v>
      </c>
      <c r="N12" s="38">
        <v>2</v>
      </c>
      <c r="O12" s="30">
        <f t="shared" si="8"/>
        <v>273</v>
      </c>
      <c r="P12" s="32"/>
      <c r="Q12" s="32"/>
    </row>
    <row r="13" spans="1:32" ht="15.75" customHeight="1">
      <c r="A13" s="75"/>
      <c r="B13" s="33" t="s">
        <v>11</v>
      </c>
      <c r="C13" s="34">
        <v>565</v>
      </c>
      <c r="D13" s="35">
        <v>9</v>
      </c>
      <c r="E13" s="30">
        <f t="shared" si="2"/>
        <v>574</v>
      </c>
      <c r="F13" s="34">
        <v>541</v>
      </c>
      <c r="G13" s="35">
        <v>9</v>
      </c>
      <c r="H13" s="30">
        <f t="shared" si="5"/>
        <v>550</v>
      </c>
      <c r="I13" s="37">
        <f t="shared" si="6"/>
        <v>1106</v>
      </c>
      <c r="J13" s="35">
        <f t="shared" si="7"/>
        <v>18</v>
      </c>
      <c r="K13" s="30">
        <f t="shared" si="1"/>
        <v>1124</v>
      </c>
      <c r="L13" s="34">
        <v>497</v>
      </c>
      <c r="M13" s="35">
        <v>8</v>
      </c>
      <c r="N13" s="38">
        <v>6</v>
      </c>
      <c r="O13" s="30">
        <f t="shared" si="8"/>
        <v>511</v>
      </c>
      <c r="P13" s="32"/>
      <c r="Q13" s="32"/>
    </row>
    <row r="14" spans="1:32" ht="15.75" customHeight="1">
      <c r="A14" s="75"/>
      <c r="B14" s="33" t="s">
        <v>22</v>
      </c>
      <c r="C14" s="34">
        <v>586</v>
      </c>
      <c r="D14" s="35">
        <v>15</v>
      </c>
      <c r="E14" s="30">
        <f t="shared" si="2"/>
        <v>601</v>
      </c>
      <c r="F14" s="34">
        <v>598</v>
      </c>
      <c r="G14" s="35">
        <v>10</v>
      </c>
      <c r="H14" s="36">
        <f t="shared" si="5"/>
        <v>608</v>
      </c>
      <c r="I14" s="37">
        <f t="shared" si="6"/>
        <v>1184</v>
      </c>
      <c r="J14" s="35">
        <f t="shared" si="7"/>
        <v>25</v>
      </c>
      <c r="K14" s="30">
        <f t="shared" si="1"/>
        <v>1209</v>
      </c>
      <c r="L14" s="34">
        <v>534</v>
      </c>
      <c r="M14" s="35">
        <v>14</v>
      </c>
      <c r="N14" s="38">
        <v>5</v>
      </c>
      <c r="O14" s="30">
        <f t="shared" si="8"/>
        <v>553</v>
      </c>
      <c r="P14" s="32"/>
      <c r="Q14" s="32"/>
    </row>
    <row r="15" spans="1:32" ht="15.75" customHeight="1" thickBot="1">
      <c r="A15" s="76"/>
      <c r="B15" s="40" t="s">
        <v>20</v>
      </c>
      <c r="C15" s="41">
        <f>SUM(C10:C14)</f>
        <v>1559</v>
      </c>
      <c r="D15" s="42">
        <f t="shared" ref="D15:O15" si="9">SUM(D10:D14)</f>
        <v>43</v>
      </c>
      <c r="E15" s="43">
        <f t="shared" si="9"/>
        <v>1602</v>
      </c>
      <c r="F15" s="41">
        <f t="shared" si="9"/>
        <v>1527</v>
      </c>
      <c r="G15" s="42">
        <f t="shared" si="9"/>
        <v>27</v>
      </c>
      <c r="H15" s="43">
        <f t="shared" si="9"/>
        <v>1554</v>
      </c>
      <c r="I15" s="41">
        <f t="shared" si="9"/>
        <v>3086</v>
      </c>
      <c r="J15" s="42">
        <f t="shared" si="9"/>
        <v>70</v>
      </c>
      <c r="K15" s="43">
        <f t="shared" si="9"/>
        <v>3156</v>
      </c>
      <c r="L15" s="41">
        <f t="shared" si="9"/>
        <v>1408</v>
      </c>
      <c r="M15" s="42">
        <f t="shared" si="9"/>
        <v>41</v>
      </c>
      <c r="N15" s="42">
        <f t="shared" si="9"/>
        <v>15</v>
      </c>
      <c r="O15" s="43">
        <f t="shared" si="9"/>
        <v>1464</v>
      </c>
      <c r="P15" s="32"/>
      <c r="Q15" s="32"/>
    </row>
    <row r="16" spans="1:32" ht="15.75" customHeight="1">
      <c r="A16" s="71" t="s">
        <v>24</v>
      </c>
      <c r="B16" s="23" t="s">
        <v>17</v>
      </c>
      <c r="C16" s="24">
        <v>735</v>
      </c>
      <c r="D16" s="25">
        <v>12</v>
      </c>
      <c r="E16" s="30">
        <f t="shared" si="2"/>
        <v>747</v>
      </c>
      <c r="F16" s="24">
        <v>774</v>
      </c>
      <c r="G16" s="25">
        <v>10</v>
      </c>
      <c r="H16" s="27">
        <f>SUM(F16:G16)</f>
        <v>784</v>
      </c>
      <c r="I16" s="37">
        <f t="shared" ref="I16" si="10">SUM(C16,F16)</f>
        <v>1509</v>
      </c>
      <c r="J16" s="35">
        <f t="shared" ref="J16" si="11">SUM(D16,G16)</f>
        <v>22</v>
      </c>
      <c r="K16" s="30">
        <f t="shared" si="1"/>
        <v>1531</v>
      </c>
      <c r="L16" s="24">
        <v>725</v>
      </c>
      <c r="M16" s="25">
        <v>7</v>
      </c>
      <c r="N16" s="31">
        <v>9</v>
      </c>
      <c r="O16" s="30">
        <f t="shared" si="8"/>
        <v>741</v>
      </c>
      <c r="P16" s="32"/>
      <c r="Q16" s="32"/>
    </row>
    <row r="17" spans="1:17" ht="15.75" customHeight="1">
      <c r="A17" s="72"/>
      <c r="B17" s="33" t="s">
        <v>2</v>
      </c>
      <c r="C17" s="34">
        <v>926</v>
      </c>
      <c r="D17" s="35">
        <v>9</v>
      </c>
      <c r="E17" s="30">
        <f t="shared" si="2"/>
        <v>935</v>
      </c>
      <c r="F17" s="34">
        <v>956</v>
      </c>
      <c r="G17" s="35">
        <v>17</v>
      </c>
      <c r="H17" s="30">
        <f t="shared" ref="H17:H20" si="12">SUM(F17:G17)</f>
        <v>973</v>
      </c>
      <c r="I17" s="37">
        <f t="shared" ref="I17:I20" si="13">SUM(C17,F17)</f>
        <v>1882</v>
      </c>
      <c r="J17" s="35">
        <f t="shared" ref="J17:J20" si="14">SUM(D17,G17)</f>
        <v>26</v>
      </c>
      <c r="K17" s="30">
        <f t="shared" si="1"/>
        <v>1908</v>
      </c>
      <c r="L17" s="34">
        <v>785</v>
      </c>
      <c r="M17" s="35">
        <v>8</v>
      </c>
      <c r="N17" s="38">
        <v>11</v>
      </c>
      <c r="O17" s="30">
        <f t="shared" si="8"/>
        <v>804</v>
      </c>
      <c r="P17" s="32"/>
      <c r="Q17" s="32"/>
    </row>
    <row r="18" spans="1:17" ht="15.75" customHeight="1">
      <c r="A18" s="72"/>
      <c r="B18" s="33" t="s">
        <v>19</v>
      </c>
      <c r="C18" s="34">
        <v>1049</v>
      </c>
      <c r="D18" s="35">
        <v>31</v>
      </c>
      <c r="E18" s="30">
        <f t="shared" si="2"/>
        <v>1080</v>
      </c>
      <c r="F18" s="34">
        <v>1039</v>
      </c>
      <c r="G18" s="35">
        <v>15</v>
      </c>
      <c r="H18" s="36">
        <f t="shared" si="12"/>
        <v>1054</v>
      </c>
      <c r="I18" s="37">
        <f t="shared" si="13"/>
        <v>2088</v>
      </c>
      <c r="J18" s="35">
        <f t="shared" si="14"/>
        <v>46</v>
      </c>
      <c r="K18" s="30">
        <f t="shared" si="1"/>
        <v>2134</v>
      </c>
      <c r="L18" s="34">
        <v>1002</v>
      </c>
      <c r="M18" s="35">
        <v>28</v>
      </c>
      <c r="N18" s="38">
        <v>10</v>
      </c>
      <c r="O18" s="30">
        <f t="shared" si="8"/>
        <v>1040</v>
      </c>
      <c r="P18" s="32"/>
      <c r="Q18" s="32"/>
    </row>
    <row r="19" spans="1:17" ht="15.75" customHeight="1">
      <c r="A19" s="72"/>
      <c r="B19" s="33" t="s">
        <v>11</v>
      </c>
      <c r="C19" s="34">
        <v>787</v>
      </c>
      <c r="D19" s="35">
        <v>12</v>
      </c>
      <c r="E19" s="30">
        <f t="shared" si="2"/>
        <v>799</v>
      </c>
      <c r="F19" s="34">
        <v>874</v>
      </c>
      <c r="G19" s="35">
        <v>23</v>
      </c>
      <c r="H19" s="30">
        <f t="shared" si="12"/>
        <v>897</v>
      </c>
      <c r="I19" s="37">
        <f t="shared" si="13"/>
        <v>1661</v>
      </c>
      <c r="J19" s="35">
        <f t="shared" si="14"/>
        <v>35</v>
      </c>
      <c r="K19" s="30">
        <f t="shared" si="1"/>
        <v>1696</v>
      </c>
      <c r="L19" s="34">
        <v>738</v>
      </c>
      <c r="M19" s="35">
        <v>14</v>
      </c>
      <c r="N19" s="38">
        <v>10</v>
      </c>
      <c r="O19" s="30">
        <f t="shared" si="8"/>
        <v>762</v>
      </c>
      <c r="P19" s="32"/>
      <c r="Q19" s="32"/>
    </row>
    <row r="20" spans="1:17" ht="15.75" customHeight="1">
      <c r="A20" s="72"/>
      <c r="B20" s="33" t="s">
        <v>22</v>
      </c>
      <c r="C20" s="34">
        <v>964</v>
      </c>
      <c r="D20" s="35">
        <v>22</v>
      </c>
      <c r="E20" s="30">
        <f t="shared" si="2"/>
        <v>986</v>
      </c>
      <c r="F20" s="34">
        <v>1010</v>
      </c>
      <c r="G20" s="35">
        <v>16</v>
      </c>
      <c r="H20" s="36">
        <f t="shared" si="12"/>
        <v>1026</v>
      </c>
      <c r="I20" s="37">
        <f t="shared" si="13"/>
        <v>1974</v>
      </c>
      <c r="J20" s="35">
        <f t="shared" si="14"/>
        <v>38</v>
      </c>
      <c r="K20" s="30">
        <f t="shared" si="1"/>
        <v>2012</v>
      </c>
      <c r="L20" s="34">
        <v>894</v>
      </c>
      <c r="M20" s="35">
        <v>17</v>
      </c>
      <c r="N20" s="38">
        <v>12</v>
      </c>
      <c r="O20" s="30">
        <f t="shared" si="8"/>
        <v>923</v>
      </c>
      <c r="P20" s="32"/>
      <c r="Q20" s="32"/>
    </row>
    <row r="21" spans="1:17" ht="15.75" customHeight="1" thickBot="1">
      <c r="A21" s="73"/>
      <c r="B21" s="40" t="s">
        <v>20</v>
      </c>
      <c r="C21" s="41">
        <f t="shared" ref="C21:O21" si="15">SUM(C16:C20)</f>
        <v>4461</v>
      </c>
      <c r="D21" s="42">
        <f t="shared" si="15"/>
        <v>86</v>
      </c>
      <c r="E21" s="43">
        <f t="shared" si="15"/>
        <v>4547</v>
      </c>
      <c r="F21" s="41">
        <f t="shared" si="15"/>
        <v>4653</v>
      </c>
      <c r="G21" s="42">
        <f t="shared" si="15"/>
        <v>81</v>
      </c>
      <c r="H21" s="43">
        <f t="shared" si="15"/>
        <v>4734</v>
      </c>
      <c r="I21" s="41">
        <f>SUM(I16:I20)</f>
        <v>9114</v>
      </c>
      <c r="J21" s="42">
        <f t="shared" si="15"/>
        <v>167</v>
      </c>
      <c r="K21" s="43">
        <f t="shared" si="15"/>
        <v>9281</v>
      </c>
      <c r="L21" s="41">
        <f t="shared" si="15"/>
        <v>4144</v>
      </c>
      <c r="M21" s="45">
        <f t="shared" si="15"/>
        <v>74</v>
      </c>
      <c r="N21" s="45">
        <f t="shared" si="15"/>
        <v>52</v>
      </c>
      <c r="O21" s="46">
        <f t="shared" si="15"/>
        <v>4270</v>
      </c>
      <c r="P21" s="32"/>
      <c r="Q21" s="32"/>
    </row>
    <row r="22" spans="1:17" ht="15.75" customHeight="1">
      <c r="A22" s="71" t="s">
        <v>8</v>
      </c>
      <c r="B22" s="23" t="s">
        <v>17</v>
      </c>
      <c r="C22" s="24">
        <v>1943</v>
      </c>
      <c r="D22" s="25">
        <v>46</v>
      </c>
      <c r="E22" s="30">
        <f t="shared" si="2"/>
        <v>1989</v>
      </c>
      <c r="F22" s="24">
        <v>1891</v>
      </c>
      <c r="G22" s="25">
        <v>57</v>
      </c>
      <c r="H22" s="27">
        <f>SUM(F22:G22)</f>
        <v>1948</v>
      </c>
      <c r="I22" s="37">
        <f t="shared" ref="I22" si="16">SUM(C22,F22)</f>
        <v>3834</v>
      </c>
      <c r="J22" s="35">
        <f t="shared" ref="J22" si="17">SUM(D22,G22)</f>
        <v>103</v>
      </c>
      <c r="K22" s="30">
        <f t="shared" si="1"/>
        <v>3937</v>
      </c>
      <c r="L22" s="24">
        <v>1823</v>
      </c>
      <c r="M22" s="25">
        <v>60</v>
      </c>
      <c r="N22" s="31">
        <v>22</v>
      </c>
      <c r="O22" s="30">
        <f t="shared" si="8"/>
        <v>1905</v>
      </c>
      <c r="P22" s="32"/>
      <c r="Q22" s="32"/>
    </row>
    <row r="23" spans="1:17" ht="15.75" customHeight="1">
      <c r="A23" s="72"/>
      <c r="B23" s="33" t="s">
        <v>2</v>
      </c>
      <c r="C23" s="34">
        <v>64</v>
      </c>
      <c r="D23" s="35">
        <v>22</v>
      </c>
      <c r="E23" s="30">
        <f t="shared" si="2"/>
        <v>86</v>
      </c>
      <c r="F23" s="34">
        <v>55</v>
      </c>
      <c r="G23" s="35">
        <v>8</v>
      </c>
      <c r="H23" s="44">
        <f t="shared" ref="H23:H26" si="18">SUM(F23:G23)</f>
        <v>63</v>
      </c>
      <c r="I23" s="37">
        <f t="shared" ref="I23:I26" si="19">SUM(C23,F23)</f>
        <v>119</v>
      </c>
      <c r="J23" s="35">
        <f t="shared" ref="J23:J26" si="20">SUM(D23,G23)</f>
        <v>30</v>
      </c>
      <c r="K23" s="30">
        <f t="shared" si="1"/>
        <v>149</v>
      </c>
      <c r="L23" s="34">
        <v>66</v>
      </c>
      <c r="M23" s="35">
        <v>22</v>
      </c>
      <c r="N23" s="38"/>
      <c r="O23" s="30">
        <f t="shared" si="8"/>
        <v>88</v>
      </c>
      <c r="P23" s="32"/>
      <c r="Q23" s="32"/>
    </row>
    <row r="24" spans="1:17" ht="15.75" customHeight="1">
      <c r="A24" s="72"/>
      <c r="B24" s="33" t="s">
        <v>19</v>
      </c>
      <c r="C24" s="34">
        <v>13</v>
      </c>
      <c r="D24" s="35"/>
      <c r="E24" s="30">
        <f t="shared" si="2"/>
        <v>13</v>
      </c>
      <c r="F24" s="34">
        <v>12</v>
      </c>
      <c r="G24" s="35"/>
      <c r="H24" s="30">
        <f t="shared" si="18"/>
        <v>12</v>
      </c>
      <c r="I24" s="37">
        <f t="shared" si="19"/>
        <v>25</v>
      </c>
      <c r="J24" s="35">
        <f t="shared" si="20"/>
        <v>0</v>
      </c>
      <c r="K24" s="30">
        <f t="shared" si="1"/>
        <v>25</v>
      </c>
      <c r="L24" s="34">
        <v>13</v>
      </c>
      <c r="M24" s="35"/>
      <c r="N24" s="38"/>
      <c r="O24" s="30">
        <f t="shared" si="8"/>
        <v>13</v>
      </c>
      <c r="P24" s="32"/>
      <c r="Q24" s="32"/>
    </row>
    <row r="25" spans="1:17" ht="15.75" customHeight="1">
      <c r="A25" s="72"/>
      <c r="B25" s="33" t="s">
        <v>11</v>
      </c>
      <c r="C25" s="34">
        <v>660</v>
      </c>
      <c r="D25" s="35">
        <v>64</v>
      </c>
      <c r="E25" s="30">
        <f t="shared" si="2"/>
        <v>724</v>
      </c>
      <c r="F25" s="34">
        <v>625</v>
      </c>
      <c r="G25" s="35">
        <v>32</v>
      </c>
      <c r="H25" s="36">
        <f t="shared" si="18"/>
        <v>657</v>
      </c>
      <c r="I25" s="37">
        <f t="shared" si="19"/>
        <v>1285</v>
      </c>
      <c r="J25" s="35">
        <f t="shared" si="20"/>
        <v>96</v>
      </c>
      <c r="K25" s="30">
        <f t="shared" si="1"/>
        <v>1381</v>
      </c>
      <c r="L25" s="34">
        <v>600</v>
      </c>
      <c r="M25" s="35">
        <v>65</v>
      </c>
      <c r="N25" s="38">
        <v>12</v>
      </c>
      <c r="O25" s="30">
        <f t="shared" si="8"/>
        <v>677</v>
      </c>
      <c r="P25" s="32"/>
      <c r="Q25" s="32"/>
    </row>
    <row r="26" spans="1:17" ht="15.75" customHeight="1">
      <c r="A26" s="72"/>
      <c r="B26" s="33" t="s">
        <v>22</v>
      </c>
      <c r="C26" s="34">
        <v>1852</v>
      </c>
      <c r="D26" s="35">
        <v>89</v>
      </c>
      <c r="E26" s="30">
        <f t="shared" si="2"/>
        <v>1941</v>
      </c>
      <c r="F26" s="34">
        <v>1874</v>
      </c>
      <c r="G26" s="35">
        <v>93</v>
      </c>
      <c r="H26" s="30">
        <f t="shared" si="18"/>
        <v>1967</v>
      </c>
      <c r="I26" s="37">
        <f t="shared" si="19"/>
        <v>3726</v>
      </c>
      <c r="J26" s="35">
        <f t="shared" si="20"/>
        <v>182</v>
      </c>
      <c r="K26" s="30">
        <f t="shared" si="1"/>
        <v>3908</v>
      </c>
      <c r="L26" s="34">
        <v>1617</v>
      </c>
      <c r="M26" s="35">
        <v>127</v>
      </c>
      <c r="N26" s="38">
        <v>18</v>
      </c>
      <c r="O26" s="30">
        <f t="shared" si="8"/>
        <v>1762</v>
      </c>
      <c r="P26" s="32"/>
      <c r="Q26" s="32"/>
    </row>
    <row r="27" spans="1:17" ht="15.75" customHeight="1" thickBot="1">
      <c r="A27" s="73"/>
      <c r="B27" s="40" t="s">
        <v>20</v>
      </c>
      <c r="C27" s="41">
        <f t="shared" ref="C27:O27" si="21">SUM(C22:C26)</f>
        <v>4532</v>
      </c>
      <c r="D27" s="42">
        <f t="shared" si="21"/>
        <v>221</v>
      </c>
      <c r="E27" s="43">
        <f t="shared" si="21"/>
        <v>4753</v>
      </c>
      <c r="F27" s="41">
        <f t="shared" si="21"/>
        <v>4457</v>
      </c>
      <c r="G27" s="42">
        <f t="shared" si="21"/>
        <v>190</v>
      </c>
      <c r="H27" s="43">
        <f t="shared" si="21"/>
        <v>4647</v>
      </c>
      <c r="I27" s="41">
        <f>SUM(I22:I26)</f>
        <v>8989</v>
      </c>
      <c r="J27" s="42">
        <f t="shared" si="21"/>
        <v>411</v>
      </c>
      <c r="K27" s="43">
        <f t="shared" si="21"/>
        <v>9400</v>
      </c>
      <c r="L27" s="41">
        <f t="shared" si="21"/>
        <v>4119</v>
      </c>
      <c r="M27" s="42">
        <f t="shared" si="21"/>
        <v>274</v>
      </c>
      <c r="N27" s="42">
        <f t="shared" si="21"/>
        <v>52</v>
      </c>
      <c r="O27" s="43">
        <f t="shared" si="21"/>
        <v>4445</v>
      </c>
      <c r="P27" s="32"/>
      <c r="Q27" s="32"/>
    </row>
    <row r="28" spans="1:17" ht="15.75" customHeight="1">
      <c r="A28" s="71" t="s">
        <v>25</v>
      </c>
      <c r="B28" s="23" t="s">
        <v>17</v>
      </c>
      <c r="C28" s="24">
        <v>1142</v>
      </c>
      <c r="D28" s="25">
        <v>37</v>
      </c>
      <c r="E28" s="30">
        <f t="shared" si="2"/>
        <v>1179</v>
      </c>
      <c r="F28" s="24">
        <v>1182</v>
      </c>
      <c r="G28" s="25">
        <v>33</v>
      </c>
      <c r="H28" s="27">
        <f t="shared" ref="H28:H93" si="22">SUM(F28:G28)</f>
        <v>1215</v>
      </c>
      <c r="I28" s="37">
        <f t="shared" ref="I28" si="23">SUM(C28,F28)</f>
        <v>2324</v>
      </c>
      <c r="J28" s="35">
        <f t="shared" ref="J28" si="24">SUM(D28,G28)</f>
        <v>70</v>
      </c>
      <c r="K28" s="30">
        <f t="shared" si="1"/>
        <v>2394</v>
      </c>
      <c r="L28" s="24">
        <v>1024</v>
      </c>
      <c r="M28" s="25">
        <v>44</v>
      </c>
      <c r="N28" s="31">
        <v>13</v>
      </c>
      <c r="O28" s="30">
        <f t="shared" si="8"/>
        <v>1081</v>
      </c>
      <c r="P28" s="32"/>
      <c r="Q28" s="32"/>
    </row>
    <row r="29" spans="1:17" ht="15.75" customHeight="1">
      <c r="A29" s="72"/>
      <c r="B29" s="33" t="s">
        <v>2</v>
      </c>
      <c r="C29" s="34">
        <v>627</v>
      </c>
      <c r="D29" s="35">
        <v>7</v>
      </c>
      <c r="E29" s="30">
        <f t="shared" si="2"/>
        <v>634</v>
      </c>
      <c r="F29" s="34">
        <v>676</v>
      </c>
      <c r="G29" s="35">
        <v>15</v>
      </c>
      <c r="H29" s="30">
        <f t="shared" si="22"/>
        <v>691</v>
      </c>
      <c r="I29" s="37">
        <f t="shared" ref="I29:I30" si="25">SUM(C29,F29)</f>
        <v>1303</v>
      </c>
      <c r="J29" s="35">
        <f t="shared" ref="J29:J30" si="26">SUM(D29,G29)</f>
        <v>22</v>
      </c>
      <c r="K29" s="30">
        <f t="shared" si="1"/>
        <v>1325</v>
      </c>
      <c r="L29" s="34">
        <v>588</v>
      </c>
      <c r="M29" s="35">
        <v>4</v>
      </c>
      <c r="N29" s="38">
        <v>16</v>
      </c>
      <c r="O29" s="30">
        <f t="shared" si="8"/>
        <v>608</v>
      </c>
      <c r="P29" s="32"/>
      <c r="Q29" s="32"/>
    </row>
    <row r="30" spans="1:17" ht="15.75" customHeight="1">
      <c r="A30" s="72"/>
      <c r="B30" s="33" t="s">
        <v>19</v>
      </c>
      <c r="C30" s="34">
        <v>1856</v>
      </c>
      <c r="D30" s="35">
        <v>21</v>
      </c>
      <c r="E30" s="30">
        <f t="shared" si="2"/>
        <v>1877</v>
      </c>
      <c r="F30" s="34">
        <v>1916</v>
      </c>
      <c r="G30" s="35">
        <v>21</v>
      </c>
      <c r="H30" s="36">
        <f t="shared" si="22"/>
        <v>1937</v>
      </c>
      <c r="I30" s="37">
        <f t="shared" si="25"/>
        <v>3772</v>
      </c>
      <c r="J30" s="35">
        <f t="shared" si="26"/>
        <v>42</v>
      </c>
      <c r="K30" s="30">
        <f t="shared" si="1"/>
        <v>3814</v>
      </c>
      <c r="L30" s="34">
        <v>1557</v>
      </c>
      <c r="M30" s="35">
        <v>15</v>
      </c>
      <c r="N30" s="38">
        <v>19</v>
      </c>
      <c r="O30" s="30">
        <f t="shared" si="8"/>
        <v>1591</v>
      </c>
      <c r="P30" s="32"/>
      <c r="Q30" s="32"/>
    </row>
    <row r="31" spans="1:17" ht="15.75" customHeight="1" thickBot="1">
      <c r="A31" s="73"/>
      <c r="B31" s="40" t="s">
        <v>20</v>
      </c>
      <c r="C31" s="41">
        <f t="shared" ref="C31:O31" si="27">SUM(C28:C30)</f>
        <v>3625</v>
      </c>
      <c r="D31" s="42">
        <f t="shared" si="27"/>
        <v>65</v>
      </c>
      <c r="E31" s="43">
        <f t="shared" si="27"/>
        <v>3690</v>
      </c>
      <c r="F31" s="41">
        <f t="shared" si="27"/>
        <v>3774</v>
      </c>
      <c r="G31" s="42">
        <f t="shared" si="27"/>
        <v>69</v>
      </c>
      <c r="H31" s="43">
        <f t="shared" si="27"/>
        <v>3843</v>
      </c>
      <c r="I31" s="41">
        <f>SUM(I28:I30)</f>
        <v>7399</v>
      </c>
      <c r="J31" s="42">
        <f t="shared" si="27"/>
        <v>134</v>
      </c>
      <c r="K31" s="43">
        <f t="shared" si="27"/>
        <v>7533</v>
      </c>
      <c r="L31" s="41">
        <f t="shared" si="27"/>
        <v>3169</v>
      </c>
      <c r="M31" s="42">
        <f t="shared" si="27"/>
        <v>63</v>
      </c>
      <c r="N31" s="42">
        <f t="shared" si="27"/>
        <v>48</v>
      </c>
      <c r="O31" s="46">
        <f t="shared" si="27"/>
        <v>3280</v>
      </c>
      <c r="P31" s="32"/>
      <c r="Q31" s="32"/>
    </row>
    <row r="32" spans="1:17" ht="15.75" customHeight="1">
      <c r="A32" s="71" t="s">
        <v>0</v>
      </c>
      <c r="B32" s="47" t="s">
        <v>17</v>
      </c>
      <c r="C32" s="24">
        <v>393</v>
      </c>
      <c r="D32" s="25">
        <v>14</v>
      </c>
      <c r="E32" s="30">
        <f t="shared" si="2"/>
        <v>407</v>
      </c>
      <c r="F32" s="24">
        <v>383</v>
      </c>
      <c r="G32" s="25">
        <v>14</v>
      </c>
      <c r="H32" s="27">
        <f t="shared" si="22"/>
        <v>397</v>
      </c>
      <c r="I32" s="37">
        <f t="shared" ref="I32" si="28">SUM(C32,F32)</f>
        <v>776</v>
      </c>
      <c r="J32" s="35">
        <f t="shared" ref="J32" si="29">SUM(D32,G32)</f>
        <v>28</v>
      </c>
      <c r="K32" s="30">
        <f t="shared" si="1"/>
        <v>804</v>
      </c>
      <c r="L32" s="24">
        <v>416</v>
      </c>
      <c r="M32" s="25">
        <v>20</v>
      </c>
      <c r="N32" s="31">
        <v>1</v>
      </c>
      <c r="O32" s="30">
        <f t="shared" si="8"/>
        <v>437</v>
      </c>
      <c r="P32" s="32"/>
      <c r="Q32" s="32"/>
    </row>
    <row r="33" spans="1:17" ht="15.75" customHeight="1">
      <c r="A33" s="72"/>
      <c r="B33" s="48" t="s">
        <v>2</v>
      </c>
      <c r="C33" s="34">
        <v>1363</v>
      </c>
      <c r="D33" s="35">
        <v>35</v>
      </c>
      <c r="E33" s="30">
        <f t="shared" si="2"/>
        <v>1398</v>
      </c>
      <c r="F33" s="34">
        <v>1344</v>
      </c>
      <c r="G33" s="35">
        <v>43</v>
      </c>
      <c r="H33" s="30">
        <f t="shared" si="22"/>
        <v>1387</v>
      </c>
      <c r="I33" s="37">
        <f t="shared" ref="I33:I34" si="30">SUM(C33,F33)</f>
        <v>2707</v>
      </c>
      <c r="J33" s="35">
        <f t="shared" ref="J33:J34" si="31">SUM(D33,G33)</f>
        <v>78</v>
      </c>
      <c r="K33" s="30">
        <f t="shared" si="1"/>
        <v>2785</v>
      </c>
      <c r="L33" s="34">
        <v>1241</v>
      </c>
      <c r="M33" s="35">
        <v>39</v>
      </c>
      <c r="N33" s="38">
        <v>8</v>
      </c>
      <c r="O33" s="30">
        <f t="shared" si="8"/>
        <v>1288</v>
      </c>
      <c r="P33" s="32"/>
      <c r="Q33" s="32"/>
    </row>
    <row r="34" spans="1:17" ht="15.75" customHeight="1">
      <c r="A34" s="72"/>
      <c r="B34" s="48" t="s">
        <v>19</v>
      </c>
      <c r="C34" s="34">
        <v>1668</v>
      </c>
      <c r="D34" s="35">
        <v>109</v>
      </c>
      <c r="E34" s="30">
        <f t="shared" si="2"/>
        <v>1777</v>
      </c>
      <c r="F34" s="34">
        <v>1620</v>
      </c>
      <c r="G34" s="35">
        <v>93</v>
      </c>
      <c r="H34" s="36">
        <f t="shared" si="22"/>
        <v>1713</v>
      </c>
      <c r="I34" s="37">
        <f t="shared" si="30"/>
        <v>3288</v>
      </c>
      <c r="J34" s="35">
        <f t="shared" si="31"/>
        <v>202</v>
      </c>
      <c r="K34" s="30">
        <f t="shared" si="1"/>
        <v>3490</v>
      </c>
      <c r="L34" s="34">
        <v>1749</v>
      </c>
      <c r="M34" s="35">
        <v>148</v>
      </c>
      <c r="N34" s="38">
        <v>19</v>
      </c>
      <c r="O34" s="30">
        <f t="shared" si="8"/>
        <v>1916</v>
      </c>
      <c r="P34" s="32"/>
      <c r="Q34" s="32"/>
    </row>
    <row r="35" spans="1:17" ht="15.75" customHeight="1" thickBot="1">
      <c r="A35" s="73"/>
      <c r="B35" s="40" t="s">
        <v>20</v>
      </c>
      <c r="C35" s="41">
        <f t="shared" ref="C35:O35" si="32">SUM(C32:C34)</f>
        <v>3424</v>
      </c>
      <c r="D35" s="42">
        <f t="shared" si="32"/>
        <v>158</v>
      </c>
      <c r="E35" s="43">
        <f t="shared" si="32"/>
        <v>3582</v>
      </c>
      <c r="F35" s="41">
        <f t="shared" si="32"/>
        <v>3347</v>
      </c>
      <c r="G35" s="42">
        <f t="shared" si="32"/>
        <v>150</v>
      </c>
      <c r="H35" s="43">
        <f t="shared" si="32"/>
        <v>3497</v>
      </c>
      <c r="I35" s="41">
        <f>SUM(I32:I34)</f>
        <v>6771</v>
      </c>
      <c r="J35" s="42">
        <f t="shared" si="32"/>
        <v>308</v>
      </c>
      <c r="K35" s="43">
        <f t="shared" si="32"/>
        <v>7079</v>
      </c>
      <c r="L35" s="41">
        <f t="shared" si="32"/>
        <v>3406</v>
      </c>
      <c r="M35" s="42">
        <f t="shared" si="32"/>
        <v>207</v>
      </c>
      <c r="N35" s="42">
        <f t="shared" si="32"/>
        <v>28</v>
      </c>
      <c r="O35" s="46">
        <f t="shared" si="32"/>
        <v>3641</v>
      </c>
      <c r="P35" s="32"/>
      <c r="Q35" s="32"/>
    </row>
    <row r="36" spans="1:17" ht="15.75" customHeight="1">
      <c r="A36" s="74" t="s">
        <v>26</v>
      </c>
      <c r="B36" s="23" t="s">
        <v>17</v>
      </c>
      <c r="C36" s="24">
        <v>1607</v>
      </c>
      <c r="D36" s="25">
        <v>27</v>
      </c>
      <c r="E36" s="30">
        <f t="shared" si="2"/>
        <v>1634</v>
      </c>
      <c r="F36" s="24">
        <v>1670</v>
      </c>
      <c r="G36" s="25">
        <v>25</v>
      </c>
      <c r="H36" s="27">
        <f t="shared" si="22"/>
        <v>1695</v>
      </c>
      <c r="I36" s="37">
        <f t="shared" ref="I36" si="33">SUM(C36,F36)</f>
        <v>3277</v>
      </c>
      <c r="J36" s="35">
        <f t="shared" ref="J36" si="34">SUM(D36,G36)</f>
        <v>52</v>
      </c>
      <c r="K36" s="30">
        <f t="shared" si="1"/>
        <v>3329</v>
      </c>
      <c r="L36" s="24">
        <v>1500</v>
      </c>
      <c r="M36" s="25">
        <v>21</v>
      </c>
      <c r="N36" s="31">
        <v>20</v>
      </c>
      <c r="O36" s="30">
        <f t="shared" si="8"/>
        <v>1541</v>
      </c>
      <c r="P36" s="32"/>
      <c r="Q36" s="32"/>
    </row>
    <row r="37" spans="1:17" ht="15.75" customHeight="1">
      <c r="A37" s="75"/>
      <c r="B37" s="33" t="s">
        <v>2</v>
      </c>
      <c r="C37" s="34">
        <v>452</v>
      </c>
      <c r="D37" s="35">
        <v>23</v>
      </c>
      <c r="E37" s="30">
        <f t="shared" si="2"/>
        <v>475</v>
      </c>
      <c r="F37" s="34">
        <v>438</v>
      </c>
      <c r="G37" s="35">
        <v>17</v>
      </c>
      <c r="H37" s="44">
        <f t="shared" si="22"/>
        <v>455</v>
      </c>
      <c r="I37" s="37">
        <f t="shared" ref="I37:I41" si="35">SUM(C37,F37)</f>
        <v>890</v>
      </c>
      <c r="J37" s="35">
        <f t="shared" ref="J37:J41" si="36">SUM(D37,G37)</f>
        <v>40</v>
      </c>
      <c r="K37" s="30">
        <f t="shared" si="1"/>
        <v>930</v>
      </c>
      <c r="L37" s="34">
        <v>419</v>
      </c>
      <c r="M37" s="35">
        <v>23</v>
      </c>
      <c r="N37" s="38">
        <v>3</v>
      </c>
      <c r="O37" s="30">
        <f t="shared" si="8"/>
        <v>445</v>
      </c>
      <c r="P37" s="32"/>
      <c r="Q37" s="32"/>
    </row>
    <row r="38" spans="1:17" ht="15.75" customHeight="1">
      <c r="A38" s="75"/>
      <c r="B38" s="33" t="s">
        <v>19</v>
      </c>
      <c r="C38" s="34">
        <v>990</v>
      </c>
      <c r="D38" s="35">
        <v>28</v>
      </c>
      <c r="E38" s="30">
        <f t="shared" si="2"/>
        <v>1018</v>
      </c>
      <c r="F38" s="34">
        <v>987</v>
      </c>
      <c r="G38" s="35">
        <v>37</v>
      </c>
      <c r="H38" s="44">
        <f t="shared" si="22"/>
        <v>1024</v>
      </c>
      <c r="I38" s="37">
        <f t="shared" si="35"/>
        <v>1977</v>
      </c>
      <c r="J38" s="35">
        <f t="shared" si="36"/>
        <v>65</v>
      </c>
      <c r="K38" s="30">
        <f t="shared" si="1"/>
        <v>2042</v>
      </c>
      <c r="L38" s="34">
        <v>985</v>
      </c>
      <c r="M38" s="35">
        <v>33</v>
      </c>
      <c r="N38" s="38">
        <v>15</v>
      </c>
      <c r="O38" s="30">
        <f t="shared" si="8"/>
        <v>1033</v>
      </c>
      <c r="P38" s="32"/>
      <c r="Q38" s="32"/>
    </row>
    <row r="39" spans="1:17" ht="15.75" customHeight="1">
      <c r="A39" s="75"/>
      <c r="B39" s="33" t="s">
        <v>11</v>
      </c>
      <c r="C39" s="34">
        <v>966</v>
      </c>
      <c r="D39" s="35">
        <v>27</v>
      </c>
      <c r="E39" s="30">
        <f t="shared" si="2"/>
        <v>993</v>
      </c>
      <c r="F39" s="34">
        <v>995</v>
      </c>
      <c r="G39" s="35">
        <v>28</v>
      </c>
      <c r="H39" s="44">
        <f t="shared" si="22"/>
        <v>1023</v>
      </c>
      <c r="I39" s="37">
        <f t="shared" si="35"/>
        <v>1961</v>
      </c>
      <c r="J39" s="35">
        <f t="shared" si="36"/>
        <v>55</v>
      </c>
      <c r="K39" s="30">
        <f t="shared" si="1"/>
        <v>2016</v>
      </c>
      <c r="L39" s="34">
        <v>1017</v>
      </c>
      <c r="M39" s="35">
        <v>36</v>
      </c>
      <c r="N39" s="38">
        <v>9</v>
      </c>
      <c r="O39" s="30">
        <f t="shared" si="8"/>
        <v>1062</v>
      </c>
      <c r="P39" s="32"/>
      <c r="Q39" s="32"/>
    </row>
    <row r="40" spans="1:17" ht="15.75" customHeight="1">
      <c r="A40" s="75"/>
      <c r="B40" s="33" t="s">
        <v>22</v>
      </c>
      <c r="C40" s="34">
        <v>1315</v>
      </c>
      <c r="D40" s="35">
        <v>50</v>
      </c>
      <c r="E40" s="30">
        <f t="shared" si="2"/>
        <v>1365</v>
      </c>
      <c r="F40" s="34">
        <v>1248</v>
      </c>
      <c r="G40" s="35">
        <v>56</v>
      </c>
      <c r="H40" s="44">
        <f t="shared" si="22"/>
        <v>1304</v>
      </c>
      <c r="I40" s="37">
        <f t="shared" si="35"/>
        <v>2563</v>
      </c>
      <c r="J40" s="35">
        <f t="shared" si="36"/>
        <v>106</v>
      </c>
      <c r="K40" s="30">
        <f t="shared" si="1"/>
        <v>2669</v>
      </c>
      <c r="L40" s="34">
        <v>1558</v>
      </c>
      <c r="M40" s="35">
        <v>66</v>
      </c>
      <c r="N40" s="38">
        <v>19</v>
      </c>
      <c r="O40" s="30">
        <f t="shared" si="8"/>
        <v>1643</v>
      </c>
      <c r="P40" s="32"/>
      <c r="Q40" s="32"/>
    </row>
    <row r="41" spans="1:17" ht="15.75" customHeight="1">
      <c r="A41" s="75"/>
      <c r="B41" s="33" t="s">
        <v>27</v>
      </c>
      <c r="C41" s="34">
        <v>1256</v>
      </c>
      <c r="D41" s="35">
        <v>91</v>
      </c>
      <c r="E41" s="30">
        <f t="shared" si="2"/>
        <v>1347</v>
      </c>
      <c r="F41" s="34">
        <v>1196</v>
      </c>
      <c r="G41" s="35">
        <v>75</v>
      </c>
      <c r="H41" s="30">
        <f t="shared" si="22"/>
        <v>1271</v>
      </c>
      <c r="I41" s="37">
        <f t="shared" si="35"/>
        <v>2452</v>
      </c>
      <c r="J41" s="35">
        <f t="shared" si="36"/>
        <v>166</v>
      </c>
      <c r="K41" s="30">
        <f t="shared" si="1"/>
        <v>2618</v>
      </c>
      <c r="L41" s="34">
        <v>1516</v>
      </c>
      <c r="M41" s="35">
        <v>131</v>
      </c>
      <c r="N41" s="38">
        <v>16</v>
      </c>
      <c r="O41" s="30">
        <f t="shared" si="8"/>
        <v>1663</v>
      </c>
      <c r="P41" s="32"/>
      <c r="Q41" s="32"/>
    </row>
    <row r="42" spans="1:17" ht="15.75" customHeight="1" thickBot="1">
      <c r="A42" s="76"/>
      <c r="B42" s="40" t="s">
        <v>20</v>
      </c>
      <c r="C42" s="41">
        <f t="shared" ref="C42:O42" si="37">SUM(C36:C41)</f>
        <v>6586</v>
      </c>
      <c r="D42" s="42">
        <f t="shared" si="37"/>
        <v>246</v>
      </c>
      <c r="E42" s="43">
        <f t="shared" si="37"/>
        <v>6832</v>
      </c>
      <c r="F42" s="41">
        <f t="shared" si="37"/>
        <v>6534</v>
      </c>
      <c r="G42" s="42">
        <f t="shared" si="37"/>
        <v>238</v>
      </c>
      <c r="H42" s="43">
        <f t="shared" si="37"/>
        <v>6772</v>
      </c>
      <c r="I42" s="41">
        <f>SUM(I36:I41)</f>
        <v>13120</v>
      </c>
      <c r="J42" s="42">
        <f t="shared" si="37"/>
        <v>484</v>
      </c>
      <c r="K42" s="43">
        <f t="shared" si="37"/>
        <v>13604</v>
      </c>
      <c r="L42" s="41">
        <f t="shared" si="37"/>
        <v>6995</v>
      </c>
      <c r="M42" s="42">
        <f t="shared" si="37"/>
        <v>310</v>
      </c>
      <c r="N42" s="42">
        <f t="shared" si="37"/>
        <v>82</v>
      </c>
      <c r="O42" s="43">
        <f t="shared" si="37"/>
        <v>7387</v>
      </c>
      <c r="P42" s="32"/>
      <c r="Q42" s="32"/>
    </row>
    <row r="43" spans="1:17" ht="15.75" customHeight="1">
      <c r="A43" s="77" t="s">
        <v>18</v>
      </c>
      <c r="B43" s="23" t="s">
        <v>17</v>
      </c>
      <c r="C43" s="24">
        <v>418</v>
      </c>
      <c r="D43" s="25">
        <v>23</v>
      </c>
      <c r="E43" s="30">
        <f t="shared" si="2"/>
        <v>441</v>
      </c>
      <c r="F43" s="24">
        <v>396</v>
      </c>
      <c r="G43" s="25">
        <v>3</v>
      </c>
      <c r="H43" s="27">
        <f t="shared" si="22"/>
        <v>399</v>
      </c>
      <c r="I43" s="37">
        <f t="shared" ref="I43" si="38">SUM(C43,F43)</f>
        <v>814</v>
      </c>
      <c r="J43" s="35">
        <f t="shared" ref="J43" si="39">SUM(D43,G43)</f>
        <v>26</v>
      </c>
      <c r="K43" s="30">
        <f t="shared" si="1"/>
        <v>840</v>
      </c>
      <c r="L43" s="24">
        <v>436</v>
      </c>
      <c r="M43" s="25">
        <v>23</v>
      </c>
      <c r="N43" s="31">
        <v>3</v>
      </c>
      <c r="O43" s="30">
        <f t="shared" si="8"/>
        <v>462</v>
      </c>
      <c r="P43" s="32"/>
      <c r="Q43" s="32"/>
    </row>
    <row r="44" spans="1:17" ht="15.75" customHeight="1">
      <c r="A44" s="78"/>
      <c r="B44" s="33" t="s">
        <v>2</v>
      </c>
      <c r="C44" s="34">
        <v>1098</v>
      </c>
      <c r="D44" s="35">
        <v>27</v>
      </c>
      <c r="E44" s="30">
        <f t="shared" si="2"/>
        <v>1125</v>
      </c>
      <c r="F44" s="34">
        <v>1088</v>
      </c>
      <c r="G44" s="35">
        <v>23</v>
      </c>
      <c r="H44" s="30">
        <f t="shared" si="22"/>
        <v>1111</v>
      </c>
      <c r="I44" s="37">
        <f t="shared" ref="I44:I47" si="40">SUM(C44,F44)</f>
        <v>2186</v>
      </c>
      <c r="J44" s="35">
        <f t="shared" ref="J44:J47" si="41">SUM(D44,G44)</f>
        <v>50</v>
      </c>
      <c r="K44" s="30">
        <f t="shared" si="1"/>
        <v>2236</v>
      </c>
      <c r="L44" s="34">
        <v>966</v>
      </c>
      <c r="M44" s="35">
        <v>25</v>
      </c>
      <c r="N44" s="38">
        <v>13</v>
      </c>
      <c r="O44" s="30">
        <f t="shared" si="8"/>
        <v>1004</v>
      </c>
      <c r="P44" s="32"/>
      <c r="Q44" s="32"/>
    </row>
    <row r="45" spans="1:17" ht="15.75" customHeight="1">
      <c r="A45" s="78"/>
      <c r="B45" s="33" t="s">
        <v>19</v>
      </c>
      <c r="C45" s="34">
        <v>868</v>
      </c>
      <c r="D45" s="35">
        <v>16</v>
      </c>
      <c r="E45" s="30">
        <f t="shared" si="2"/>
        <v>884</v>
      </c>
      <c r="F45" s="34">
        <v>942</v>
      </c>
      <c r="G45" s="35">
        <v>10</v>
      </c>
      <c r="H45" s="30">
        <f t="shared" si="22"/>
        <v>952</v>
      </c>
      <c r="I45" s="37">
        <f t="shared" si="40"/>
        <v>1810</v>
      </c>
      <c r="J45" s="35">
        <f t="shared" si="41"/>
        <v>26</v>
      </c>
      <c r="K45" s="30">
        <f t="shared" si="1"/>
        <v>1836</v>
      </c>
      <c r="L45" s="34">
        <v>938</v>
      </c>
      <c r="M45" s="35">
        <v>17</v>
      </c>
      <c r="N45" s="38">
        <v>6</v>
      </c>
      <c r="O45" s="30">
        <f t="shared" si="8"/>
        <v>961</v>
      </c>
      <c r="P45" s="32"/>
      <c r="Q45" s="32"/>
    </row>
    <row r="46" spans="1:17" ht="15.75" customHeight="1">
      <c r="A46" s="78"/>
      <c r="B46" s="33" t="s">
        <v>11</v>
      </c>
      <c r="C46" s="34">
        <v>876</v>
      </c>
      <c r="D46" s="35">
        <v>32</v>
      </c>
      <c r="E46" s="30">
        <f t="shared" si="2"/>
        <v>908</v>
      </c>
      <c r="F46" s="34">
        <v>884</v>
      </c>
      <c r="G46" s="35">
        <v>24</v>
      </c>
      <c r="H46" s="30">
        <f t="shared" si="22"/>
        <v>908</v>
      </c>
      <c r="I46" s="37">
        <f t="shared" si="40"/>
        <v>1760</v>
      </c>
      <c r="J46" s="35">
        <f t="shared" si="41"/>
        <v>56</v>
      </c>
      <c r="K46" s="30">
        <f t="shared" si="1"/>
        <v>1816</v>
      </c>
      <c r="L46" s="34">
        <v>971</v>
      </c>
      <c r="M46" s="35">
        <v>32</v>
      </c>
      <c r="N46" s="38">
        <v>12</v>
      </c>
      <c r="O46" s="30">
        <f t="shared" si="8"/>
        <v>1015</v>
      </c>
      <c r="P46" s="32"/>
      <c r="Q46" s="32"/>
    </row>
    <row r="47" spans="1:17" ht="15.75" customHeight="1">
      <c r="A47" s="78"/>
      <c r="B47" s="33" t="s">
        <v>22</v>
      </c>
      <c r="C47" s="34">
        <v>1284</v>
      </c>
      <c r="D47" s="35">
        <v>27</v>
      </c>
      <c r="E47" s="30">
        <f t="shared" si="2"/>
        <v>1311</v>
      </c>
      <c r="F47" s="34">
        <v>1314</v>
      </c>
      <c r="G47" s="35">
        <v>24</v>
      </c>
      <c r="H47" s="36">
        <f t="shared" si="22"/>
        <v>1338</v>
      </c>
      <c r="I47" s="37">
        <f t="shared" si="40"/>
        <v>2598</v>
      </c>
      <c r="J47" s="35">
        <f t="shared" si="41"/>
        <v>51</v>
      </c>
      <c r="K47" s="30">
        <f t="shared" si="1"/>
        <v>2649</v>
      </c>
      <c r="L47" s="34">
        <v>1289</v>
      </c>
      <c r="M47" s="35">
        <v>28</v>
      </c>
      <c r="N47" s="38">
        <v>17</v>
      </c>
      <c r="O47" s="30">
        <f t="shared" si="8"/>
        <v>1334</v>
      </c>
      <c r="P47" s="32"/>
      <c r="Q47" s="32"/>
    </row>
    <row r="48" spans="1:17" ht="15.75" customHeight="1" thickBot="1">
      <c r="A48" s="79"/>
      <c r="B48" s="40" t="s">
        <v>20</v>
      </c>
      <c r="C48" s="41">
        <f t="shared" ref="C48:O48" si="42">SUM(C43:C47)</f>
        <v>4544</v>
      </c>
      <c r="D48" s="42">
        <f t="shared" si="42"/>
        <v>125</v>
      </c>
      <c r="E48" s="43">
        <f t="shared" si="42"/>
        <v>4669</v>
      </c>
      <c r="F48" s="41">
        <f t="shared" si="42"/>
        <v>4624</v>
      </c>
      <c r="G48" s="42">
        <f t="shared" si="42"/>
        <v>84</v>
      </c>
      <c r="H48" s="43">
        <f t="shared" si="42"/>
        <v>4708</v>
      </c>
      <c r="I48" s="41">
        <f>SUM(I43:I47)</f>
        <v>9168</v>
      </c>
      <c r="J48" s="42">
        <f t="shared" si="42"/>
        <v>209</v>
      </c>
      <c r="K48" s="43">
        <f t="shared" si="42"/>
        <v>9377</v>
      </c>
      <c r="L48" s="41">
        <f t="shared" si="42"/>
        <v>4600</v>
      </c>
      <c r="M48" s="42">
        <f t="shared" si="42"/>
        <v>125</v>
      </c>
      <c r="N48" s="42">
        <f t="shared" si="42"/>
        <v>51</v>
      </c>
      <c r="O48" s="43">
        <f t="shared" si="42"/>
        <v>4776</v>
      </c>
      <c r="P48" s="32"/>
      <c r="Q48" s="32"/>
    </row>
    <row r="49" spans="1:17" ht="15.75" customHeight="1">
      <c r="A49" s="71" t="s">
        <v>29</v>
      </c>
      <c r="B49" s="23" t="s">
        <v>17</v>
      </c>
      <c r="C49" s="24">
        <v>1672</v>
      </c>
      <c r="D49" s="25">
        <v>49</v>
      </c>
      <c r="E49" s="30">
        <f t="shared" si="2"/>
        <v>1721</v>
      </c>
      <c r="F49" s="24">
        <v>1678</v>
      </c>
      <c r="G49" s="25">
        <v>54</v>
      </c>
      <c r="H49" s="27">
        <f t="shared" si="22"/>
        <v>1732</v>
      </c>
      <c r="I49" s="37">
        <f t="shared" ref="I49" si="43">SUM(C49,F49)</f>
        <v>3350</v>
      </c>
      <c r="J49" s="35">
        <f t="shared" ref="J49" si="44">SUM(D49,G49)</f>
        <v>103</v>
      </c>
      <c r="K49" s="30">
        <f t="shared" si="1"/>
        <v>3453</v>
      </c>
      <c r="L49" s="24">
        <v>1527</v>
      </c>
      <c r="M49" s="25">
        <v>44</v>
      </c>
      <c r="N49" s="31">
        <v>32</v>
      </c>
      <c r="O49" s="30">
        <f t="shared" si="8"/>
        <v>1603</v>
      </c>
      <c r="P49" s="32"/>
      <c r="Q49" s="32"/>
    </row>
    <row r="50" spans="1:17" ht="15.75" customHeight="1">
      <c r="A50" s="72"/>
      <c r="B50" s="33" t="s">
        <v>2</v>
      </c>
      <c r="C50" s="34">
        <v>1799</v>
      </c>
      <c r="D50" s="35">
        <v>47</v>
      </c>
      <c r="E50" s="30">
        <f t="shared" si="2"/>
        <v>1846</v>
      </c>
      <c r="F50" s="34">
        <v>1916</v>
      </c>
      <c r="G50" s="35">
        <v>70</v>
      </c>
      <c r="H50" s="44">
        <f t="shared" si="22"/>
        <v>1986</v>
      </c>
      <c r="I50" s="37">
        <f t="shared" ref="I50:I51" si="45">SUM(C50,F50)</f>
        <v>3715</v>
      </c>
      <c r="J50" s="35">
        <f t="shared" ref="J50:J51" si="46">SUM(D50,G50)</f>
        <v>117</v>
      </c>
      <c r="K50" s="30">
        <f t="shared" si="1"/>
        <v>3832</v>
      </c>
      <c r="L50" s="34">
        <v>1906</v>
      </c>
      <c r="M50" s="35">
        <v>71</v>
      </c>
      <c r="N50" s="38">
        <v>20</v>
      </c>
      <c r="O50" s="30">
        <f t="shared" si="8"/>
        <v>1997</v>
      </c>
      <c r="P50" s="32"/>
      <c r="Q50" s="32"/>
    </row>
    <row r="51" spans="1:17" ht="15.75" customHeight="1">
      <c r="A51" s="72"/>
      <c r="B51" s="33" t="s">
        <v>19</v>
      </c>
      <c r="C51" s="34">
        <v>1462</v>
      </c>
      <c r="D51" s="35">
        <v>90</v>
      </c>
      <c r="E51" s="30">
        <f t="shared" si="2"/>
        <v>1552</v>
      </c>
      <c r="F51" s="34">
        <v>1578</v>
      </c>
      <c r="G51" s="35">
        <v>73</v>
      </c>
      <c r="H51" s="30">
        <f t="shared" si="22"/>
        <v>1651</v>
      </c>
      <c r="I51" s="37">
        <f t="shared" si="45"/>
        <v>3040</v>
      </c>
      <c r="J51" s="35">
        <f t="shared" si="46"/>
        <v>163</v>
      </c>
      <c r="K51" s="30">
        <f t="shared" si="1"/>
        <v>3203</v>
      </c>
      <c r="L51" s="34">
        <v>1710</v>
      </c>
      <c r="M51" s="35">
        <v>108</v>
      </c>
      <c r="N51" s="38">
        <v>26</v>
      </c>
      <c r="O51" s="30">
        <f t="shared" si="8"/>
        <v>1844</v>
      </c>
      <c r="P51" s="32"/>
      <c r="Q51" s="32"/>
    </row>
    <row r="52" spans="1:17" ht="15.75" customHeight="1" thickBot="1">
      <c r="A52" s="73"/>
      <c r="B52" s="40" t="s">
        <v>20</v>
      </c>
      <c r="C52" s="41">
        <f t="shared" ref="C52:O52" si="47">SUM(C49:C51)</f>
        <v>4933</v>
      </c>
      <c r="D52" s="42">
        <f t="shared" si="47"/>
        <v>186</v>
      </c>
      <c r="E52" s="43">
        <f t="shared" si="47"/>
        <v>5119</v>
      </c>
      <c r="F52" s="41">
        <f t="shared" si="47"/>
        <v>5172</v>
      </c>
      <c r="G52" s="42">
        <f t="shared" si="47"/>
        <v>197</v>
      </c>
      <c r="H52" s="43">
        <f t="shared" si="47"/>
        <v>5369</v>
      </c>
      <c r="I52" s="41">
        <f>SUM(I49:I51)</f>
        <v>10105</v>
      </c>
      <c r="J52" s="42">
        <f t="shared" si="47"/>
        <v>383</v>
      </c>
      <c r="K52" s="43">
        <f t="shared" si="47"/>
        <v>10488</v>
      </c>
      <c r="L52" s="41">
        <f t="shared" si="47"/>
        <v>5143</v>
      </c>
      <c r="M52" s="42">
        <f t="shared" si="47"/>
        <v>223</v>
      </c>
      <c r="N52" s="42">
        <f t="shared" si="47"/>
        <v>78</v>
      </c>
      <c r="O52" s="43">
        <f t="shared" si="47"/>
        <v>5444</v>
      </c>
      <c r="P52" s="32"/>
      <c r="Q52" s="32"/>
    </row>
    <row r="53" spans="1:17" ht="15.75" customHeight="1">
      <c r="A53" s="71" t="s">
        <v>31</v>
      </c>
      <c r="B53" s="23" t="s">
        <v>17</v>
      </c>
      <c r="C53" s="24">
        <v>220</v>
      </c>
      <c r="D53" s="25"/>
      <c r="E53" s="30">
        <f t="shared" si="2"/>
        <v>220</v>
      </c>
      <c r="F53" s="24">
        <v>221</v>
      </c>
      <c r="G53" s="25">
        <v>7</v>
      </c>
      <c r="H53" s="26">
        <f t="shared" si="22"/>
        <v>228</v>
      </c>
      <c r="I53" s="37">
        <f t="shared" ref="I53" si="48">SUM(C53,F53)</f>
        <v>441</v>
      </c>
      <c r="J53" s="35">
        <f t="shared" ref="J53" si="49">SUM(D53,G53)</f>
        <v>7</v>
      </c>
      <c r="K53" s="30">
        <f t="shared" si="1"/>
        <v>448</v>
      </c>
      <c r="L53" s="24">
        <v>188</v>
      </c>
      <c r="M53" s="25">
        <v>5</v>
      </c>
      <c r="N53" s="31">
        <v>2</v>
      </c>
      <c r="O53" s="30">
        <f t="shared" si="8"/>
        <v>195</v>
      </c>
      <c r="P53" s="32"/>
      <c r="Q53" s="32"/>
    </row>
    <row r="54" spans="1:17" ht="15.75" customHeight="1">
      <c r="A54" s="72"/>
      <c r="B54" s="33" t="s">
        <v>2</v>
      </c>
      <c r="C54" s="34">
        <v>446</v>
      </c>
      <c r="D54" s="35">
        <v>29</v>
      </c>
      <c r="E54" s="30">
        <f t="shared" si="2"/>
        <v>475</v>
      </c>
      <c r="F54" s="34">
        <v>472</v>
      </c>
      <c r="G54" s="35">
        <v>26</v>
      </c>
      <c r="H54" s="36">
        <f t="shared" si="22"/>
        <v>498</v>
      </c>
      <c r="I54" s="37">
        <f t="shared" ref="I54" si="50">SUM(C54,F54)</f>
        <v>918</v>
      </c>
      <c r="J54" s="35">
        <f t="shared" ref="J54" si="51">SUM(D54,G54)</f>
        <v>55</v>
      </c>
      <c r="K54" s="30">
        <f t="shared" si="1"/>
        <v>973</v>
      </c>
      <c r="L54" s="34">
        <v>467</v>
      </c>
      <c r="M54" s="35">
        <v>20</v>
      </c>
      <c r="N54" s="38">
        <v>5</v>
      </c>
      <c r="O54" s="30">
        <f t="shared" si="8"/>
        <v>492</v>
      </c>
      <c r="P54" s="32"/>
      <c r="Q54" s="32"/>
    </row>
    <row r="55" spans="1:17" ht="15.75" customHeight="1" thickBot="1">
      <c r="A55" s="73"/>
      <c r="B55" s="40" t="s">
        <v>20</v>
      </c>
      <c r="C55" s="41">
        <f t="shared" ref="C55:O55" si="52">SUM(C53:C54)</f>
        <v>666</v>
      </c>
      <c r="D55" s="42">
        <f t="shared" si="52"/>
        <v>29</v>
      </c>
      <c r="E55" s="43">
        <f t="shared" si="52"/>
        <v>695</v>
      </c>
      <c r="F55" s="41">
        <f t="shared" si="52"/>
        <v>693</v>
      </c>
      <c r="G55" s="42">
        <f t="shared" si="52"/>
        <v>33</v>
      </c>
      <c r="H55" s="43">
        <f t="shared" si="52"/>
        <v>726</v>
      </c>
      <c r="I55" s="41">
        <f>SUM(I53:I54)</f>
        <v>1359</v>
      </c>
      <c r="J55" s="42">
        <f t="shared" si="52"/>
        <v>62</v>
      </c>
      <c r="K55" s="43">
        <f t="shared" si="52"/>
        <v>1421</v>
      </c>
      <c r="L55" s="41">
        <f t="shared" si="52"/>
        <v>655</v>
      </c>
      <c r="M55" s="42">
        <f t="shared" si="52"/>
        <v>25</v>
      </c>
      <c r="N55" s="42">
        <f t="shared" si="52"/>
        <v>7</v>
      </c>
      <c r="O55" s="43">
        <f t="shared" si="52"/>
        <v>687</v>
      </c>
      <c r="P55" s="32"/>
      <c r="Q55" s="32"/>
    </row>
    <row r="56" spans="1:17" ht="15.75" customHeight="1">
      <c r="A56" s="71" t="s">
        <v>32</v>
      </c>
      <c r="B56" s="23" t="s">
        <v>17</v>
      </c>
      <c r="C56" s="24">
        <v>899</v>
      </c>
      <c r="D56" s="25">
        <v>56</v>
      </c>
      <c r="E56" s="30">
        <f t="shared" si="2"/>
        <v>955</v>
      </c>
      <c r="F56" s="24">
        <v>954</v>
      </c>
      <c r="G56" s="25">
        <v>47</v>
      </c>
      <c r="H56" s="26">
        <f t="shared" si="22"/>
        <v>1001</v>
      </c>
      <c r="I56" s="37">
        <f t="shared" ref="I56" si="53">SUM(C56,F56)</f>
        <v>1853</v>
      </c>
      <c r="J56" s="35">
        <f t="shared" ref="J56" si="54">SUM(D56,G56)</f>
        <v>103</v>
      </c>
      <c r="K56" s="30">
        <f t="shared" si="1"/>
        <v>1956</v>
      </c>
      <c r="L56" s="24">
        <v>946</v>
      </c>
      <c r="M56" s="25">
        <v>64</v>
      </c>
      <c r="N56" s="31">
        <v>11</v>
      </c>
      <c r="O56" s="30">
        <f t="shared" si="8"/>
        <v>1021</v>
      </c>
      <c r="P56" s="32"/>
      <c r="Q56" s="32"/>
    </row>
    <row r="57" spans="1:17" ht="15.75" customHeight="1">
      <c r="A57" s="72"/>
      <c r="B57" s="33" t="s">
        <v>2</v>
      </c>
      <c r="C57" s="34">
        <v>2827</v>
      </c>
      <c r="D57" s="35">
        <v>144</v>
      </c>
      <c r="E57" s="30">
        <f t="shared" si="2"/>
        <v>2971</v>
      </c>
      <c r="F57" s="34">
        <v>3094</v>
      </c>
      <c r="G57" s="35">
        <v>139</v>
      </c>
      <c r="H57" s="36">
        <f t="shared" si="22"/>
        <v>3233</v>
      </c>
      <c r="I57" s="37">
        <f t="shared" ref="I57" si="55">SUM(C57,F57)</f>
        <v>5921</v>
      </c>
      <c r="J57" s="35">
        <f t="shared" ref="J57" si="56">SUM(D57,G57)</f>
        <v>283</v>
      </c>
      <c r="K57" s="30">
        <f t="shared" si="1"/>
        <v>6204</v>
      </c>
      <c r="L57" s="34">
        <v>3274</v>
      </c>
      <c r="M57" s="35">
        <v>165</v>
      </c>
      <c r="N57" s="38">
        <v>34</v>
      </c>
      <c r="O57" s="30">
        <f t="shared" si="8"/>
        <v>3473</v>
      </c>
      <c r="P57" s="32"/>
      <c r="Q57" s="32"/>
    </row>
    <row r="58" spans="1:17" ht="15.75" customHeight="1" thickBot="1">
      <c r="A58" s="73"/>
      <c r="B58" s="49" t="s">
        <v>20</v>
      </c>
      <c r="C58" s="41">
        <f t="shared" ref="C58:O58" si="57">SUM(C56:C57)</f>
        <v>3726</v>
      </c>
      <c r="D58" s="45">
        <f t="shared" si="57"/>
        <v>200</v>
      </c>
      <c r="E58" s="46">
        <f t="shared" si="57"/>
        <v>3926</v>
      </c>
      <c r="F58" s="41">
        <f t="shared" si="57"/>
        <v>4048</v>
      </c>
      <c r="G58" s="45">
        <f t="shared" si="57"/>
        <v>186</v>
      </c>
      <c r="H58" s="46">
        <f t="shared" si="57"/>
        <v>4234</v>
      </c>
      <c r="I58" s="50">
        <f>SUM(I56:I57)</f>
        <v>7774</v>
      </c>
      <c r="J58" s="45">
        <f t="shared" si="57"/>
        <v>386</v>
      </c>
      <c r="K58" s="46">
        <f t="shared" si="57"/>
        <v>8160</v>
      </c>
      <c r="L58" s="41">
        <f t="shared" si="57"/>
        <v>4220</v>
      </c>
      <c r="M58" s="45">
        <f t="shared" si="57"/>
        <v>229</v>
      </c>
      <c r="N58" s="45">
        <f t="shared" si="57"/>
        <v>45</v>
      </c>
      <c r="O58" s="46">
        <f t="shared" si="57"/>
        <v>4494</v>
      </c>
      <c r="P58" s="32"/>
      <c r="Q58" s="32"/>
    </row>
    <row r="59" spans="1:17" ht="15.75" customHeight="1">
      <c r="A59" s="71" t="s">
        <v>33</v>
      </c>
      <c r="B59" s="23" t="s">
        <v>17</v>
      </c>
      <c r="C59" s="24">
        <v>485</v>
      </c>
      <c r="D59" s="25">
        <v>35</v>
      </c>
      <c r="E59" s="30">
        <f t="shared" si="2"/>
        <v>520</v>
      </c>
      <c r="F59" s="24">
        <v>473</v>
      </c>
      <c r="G59" s="25">
        <v>12</v>
      </c>
      <c r="H59" s="26">
        <f t="shared" si="22"/>
        <v>485</v>
      </c>
      <c r="I59" s="37">
        <f t="shared" ref="I59" si="58">SUM(C59,F59)</f>
        <v>958</v>
      </c>
      <c r="J59" s="35">
        <f t="shared" ref="J59" si="59">SUM(D59,G59)</f>
        <v>47</v>
      </c>
      <c r="K59" s="30">
        <f t="shared" si="1"/>
        <v>1005</v>
      </c>
      <c r="L59" s="24">
        <v>451</v>
      </c>
      <c r="M59" s="25">
        <v>34</v>
      </c>
      <c r="N59" s="31">
        <v>5</v>
      </c>
      <c r="O59" s="30">
        <f t="shared" si="8"/>
        <v>490</v>
      </c>
      <c r="P59" s="32"/>
      <c r="Q59" s="32"/>
    </row>
    <row r="60" spans="1:17" ht="15.75" customHeight="1">
      <c r="A60" s="72"/>
      <c r="B60" s="33" t="s">
        <v>2</v>
      </c>
      <c r="C60" s="34">
        <v>264</v>
      </c>
      <c r="D60" s="35">
        <v>4</v>
      </c>
      <c r="E60" s="30">
        <f t="shared" si="2"/>
        <v>268</v>
      </c>
      <c r="F60" s="34">
        <v>309</v>
      </c>
      <c r="G60" s="35">
        <v>1</v>
      </c>
      <c r="H60" s="36">
        <f t="shared" si="22"/>
        <v>310</v>
      </c>
      <c r="I60" s="37">
        <f t="shared" ref="I60" si="60">SUM(C60,F60)</f>
        <v>573</v>
      </c>
      <c r="J60" s="35">
        <f t="shared" ref="J60" si="61">SUM(D60,G60)</f>
        <v>5</v>
      </c>
      <c r="K60" s="30">
        <f t="shared" si="1"/>
        <v>578</v>
      </c>
      <c r="L60" s="34">
        <v>267</v>
      </c>
      <c r="M60" s="35">
        <v>3</v>
      </c>
      <c r="N60" s="38">
        <v>2</v>
      </c>
      <c r="O60" s="30">
        <f t="shared" si="8"/>
        <v>272</v>
      </c>
      <c r="P60" s="32"/>
      <c r="Q60" s="32"/>
    </row>
    <row r="61" spans="1:17" ht="15.75" customHeight="1" thickBot="1">
      <c r="A61" s="73"/>
      <c r="B61" s="40" t="s">
        <v>20</v>
      </c>
      <c r="C61" s="41">
        <f t="shared" ref="C61:O61" si="62">SUM(C59:C60)</f>
        <v>749</v>
      </c>
      <c r="D61" s="42">
        <f t="shared" si="62"/>
        <v>39</v>
      </c>
      <c r="E61" s="43">
        <f t="shared" si="62"/>
        <v>788</v>
      </c>
      <c r="F61" s="41">
        <f t="shared" si="62"/>
        <v>782</v>
      </c>
      <c r="G61" s="42">
        <f t="shared" si="62"/>
        <v>13</v>
      </c>
      <c r="H61" s="43">
        <f t="shared" si="62"/>
        <v>795</v>
      </c>
      <c r="I61" s="41">
        <f>SUM(I59:I60)</f>
        <v>1531</v>
      </c>
      <c r="J61" s="42">
        <f t="shared" si="62"/>
        <v>52</v>
      </c>
      <c r="K61" s="43">
        <f t="shared" si="62"/>
        <v>1583</v>
      </c>
      <c r="L61" s="41">
        <f t="shared" si="62"/>
        <v>718</v>
      </c>
      <c r="M61" s="42">
        <f t="shared" si="62"/>
        <v>37</v>
      </c>
      <c r="N61" s="42">
        <f t="shared" si="62"/>
        <v>7</v>
      </c>
      <c r="O61" s="43">
        <f t="shared" si="62"/>
        <v>762</v>
      </c>
      <c r="P61" s="32"/>
      <c r="Q61" s="32"/>
    </row>
    <row r="62" spans="1:17" ht="15.75" customHeight="1">
      <c r="A62" s="71" t="s">
        <v>28</v>
      </c>
      <c r="B62" s="23" t="s">
        <v>17</v>
      </c>
      <c r="C62" s="24">
        <v>162</v>
      </c>
      <c r="D62" s="25">
        <v>23</v>
      </c>
      <c r="E62" s="30">
        <f t="shared" si="2"/>
        <v>185</v>
      </c>
      <c r="F62" s="24">
        <v>175</v>
      </c>
      <c r="G62" s="25">
        <v>7</v>
      </c>
      <c r="H62" s="27">
        <f t="shared" si="22"/>
        <v>182</v>
      </c>
      <c r="I62" s="37">
        <f t="shared" ref="I62" si="63">SUM(C62,F62)</f>
        <v>337</v>
      </c>
      <c r="J62" s="35">
        <f t="shared" ref="J62" si="64">SUM(D62,G62)</f>
        <v>30</v>
      </c>
      <c r="K62" s="30">
        <f t="shared" si="1"/>
        <v>367</v>
      </c>
      <c r="L62" s="24">
        <v>176</v>
      </c>
      <c r="M62" s="25">
        <v>24</v>
      </c>
      <c r="N62" s="31">
        <v>3</v>
      </c>
      <c r="O62" s="30">
        <f t="shared" si="8"/>
        <v>203</v>
      </c>
      <c r="P62" s="32"/>
      <c r="Q62" s="32"/>
    </row>
    <row r="63" spans="1:17" ht="15.75" customHeight="1">
      <c r="A63" s="72"/>
      <c r="B63" s="33" t="s">
        <v>2</v>
      </c>
      <c r="C63" s="34">
        <v>99</v>
      </c>
      <c r="D63" s="35">
        <v>9</v>
      </c>
      <c r="E63" s="30">
        <f t="shared" si="2"/>
        <v>108</v>
      </c>
      <c r="F63" s="34">
        <v>89</v>
      </c>
      <c r="G63" s="35">
        <v>1</v>
      </c>
      <c r="H63" s="30">
        <f t="shared" si="22"/>
        <v>90</v>
      </c>
      <c r="I63" s="37">
        <f t="shared" ref="I63" si="65">SUM(C63,F63)</f>
        <v>188</v>
      </c>
      <c r="J63" s="35">
        <f t="shared" ref="J63" si="66">SUM(D63,G63)</f>
        <v>10</v>
      </c>
      <c r="K63" s="30">
        <f t="shared" si="1"/>
        <v>198</v>
      </c>
      <c r="L63" s="34">
        <v>65</v>
      </c>
      <c r="M63" s="35">
        <v>8</v>
      </c>
      <c r="N63" s="38">
        <v>1</v>
      </c>
      <c r="O63" s="30">
        <f t="shared" si="8"/>
        <v>74</v>
      </c>
      <c r="P63" s="32"/>
      <c r="Q63" s="32"/>
    </row>
    <row r="64" spans="1:17" ht="15.75" customHeight="1" thickBot="1">
      <c r="A64" s="73"/>
      <c r="B64" s="40" t="s">
        <v>20</v>
      </c>
      <c r="C64" s="41">
        <f t="shared" ref="C64:O64" si="67">SUM(C62:C63)</f>
        <v>261</v>
      </c>
      <c r="D64" s="42">
        <f t="shared" si="67"/>
        <v>32</v>
      </c>
      <c r="E64" s="43">
        <f t="shared" si="67"/>
        <v>293</v>
      </c>
      <c r="F64" s="41">
        <f t="shared" si="67"/>
        <v>264</v>
      </c>
      <c r="G64" s="42">
        <f t="shared" si="67"/>
        <v>8</v>
      </c>
      <c r="H64" s="43">
        <f t="shared" si="67"/>
        <v>272</v>
      </c>
      <c r="I64" s="41">
        <f>SUM(I62:I63)</f>
        <v>525</v>
      </c>
      <c r="J64" s="42">
        <f t="shared" si="67"/>
        <v>40</v>
      </c>
      <c r="K64" s="43">
        <f t="shared" si="67"/>
        <v>565</v>
      </c>
      <c r="L64" s="41">
        <f t="shared" si="67"/>
        <v>241</v>
      </c>
      <c r="M64" s="42">
        <f t="shared" si="67"/>
        <v>32</v>
      </c>
      <c r="N64" s="42">
        <f t="shared" si="67"/>
        <v>4</v>
      </c>
      <c r="O64" s="43">
        <f t="shared" si="67"/>
        <v>277</v>
      </c>
      <c r="P64" s="32"/>
      <c r="Q64" s="32"/>
    </row>
    <row r="65" spans="1:17" ht="15.75" customHeight="1">
      <c r="A65" s="71" t="s">
        <v>15</v>
      </c>
      <c r="B65" s="23" t="s">
        <v>17</v>
      </c>
      <c r="C65" s="24">
        <v>637</v>
      </c>
      <c r="D65" s="25">
        <v>34</v>
      </c>
      <c r="E65" s="30">
        <f t="shared" si="2"/>
        <v>671</v>
      </c>
      <c r="F65" s="24">
        <v>629</v>
      </c>
      <c r="G65" s="25">
        <v>35</v>
      </c>
      <c r="H65" s="27">
        <f t="shared" si="22"/>
        <v>664</v>
      </c>
      <c r="I65" s="37">
        <f t="shared" ref="I65" si="68">SUM(C65,F65)</f>
        <v>1266</v>
      </c>
      <c r="J65" s="35">
        <f t="shared" ref="J65" si="69">SUM(D65,G65)</f>
        <v>69</v>
      </c>
      <c r="K65" s="30">
        <f t="shared" si="1"/>
        <v>1335</v>
      </c>
      <c r="L65" s="24">
        <v>637</v>
      </c>
      <c r="M65" s="25">
        <v>41</v>
      </c>
      <c r="N65" s="31">
        <v>8</v>
      </c>
      <c r="O65" s="30">
        <f t="shared" si="8"/>
        <v>686</v>
      </c>
      <c r="P65" s="32"/>
      <c r="Q65" s="32"/>
    </row>
    <row r="66" spans="1:17" ht="15.75" customHeight="1">
      <c r="A66" s="72"/>
      <c r="B66" s="33" t="s">
        <v>2</v>
      </c>
      <c r="C66" s="34">
        <v>1155</v>
      </c>
      <c r="D66" s="35">
        <v>77</v>
      </c>
      <c r="E66" s="30">
        <f t="shared" si="2"/>
        <v>1232</v>
      </c>
      <c r="F66" s="34">
        <v>1183</v>
      </c>
      <c r="G66" s="35">
        <v>54</v>
      </c>
      <c r="H66" s="30">
        <f t="shared" si="22"/>
        <v>1237</v>
      </c>
      <c r="I66" s="37">
        <f t="shared" ref="I66:I67" si="70">SUM(C66,F66)</f>
        <v>2338</v>
      </c>
      <c r="J66" s="35">
        <f t="shared" ref="J66:J67" si="71">SUM(D66,G66)</f>
        <v>131</v>
      </c>
      <c r="K66" s="30">
        <f t="shared" si="1"/>
        <v>2469</v>
      </c>
      <c r="L66" s="34">
        <v>1047</v>
      </c>
      <c r="M66" s="35">
        <v>79</v>
      </c>
      <c r="N66" s="38">
        <v>10</v>
      </c>
      <c r="O66" s="30">
        <f t="shared" si="8"/>
        <v>1136</v>
      </c>
      <c r="P66" s="32"/>
      <c r="Q66" s="32"/>
    </row>
    <row r="67" spans="1:17" ht="15.75" customHeight="1">
      <c r="A67" s="72"/>
      <c r="B67" s="33" t="s">
        <v>19</v>
      </c>
      <c r="C67" s="34">
        <v>1678</v>
      </c>
      <c r="D67" s="35">
        <v>231</v>
      </c>
      <c r="E67" s="30">
        <f t="shared" si="2"/>
        <v>1909</v>
      </c>
      <c r="F67" s="34">
        <v>1919</v>
      </c>
      <c r="G67" s="35">
        <v>177</v>
      </c>
      <c r="H67" s="36">
        <f t="shared" si="22"/>
        <v>2096</v>
      </c>
      <c r="I67" s="37">
        <f t="shared" si="70"/>
        <v>3597</v>
      </c>
      <c r="J67" s="35">
        <f t="shared" si="71"/>
        <v>408</v>
      </c>
      <c r="K67" s="30">
        <f t="shared" si="1"/>
        <v>4005</v>
      </c>
      <c r="L67" s="34">
        <v>2138</v>
      </c>
      <c r="M67" s="35">
        <v>240</v>
      </c>
      <c r="N67" s="38">
        <v>25</v>
      </c>
      <c r="O67" s="30">
        <f t="shared" si="8"/>
        <v>2403</v>
      </c>
      <c r="P67" s="32"/>
      <c r="Q67" s="32"/>
    </row>
    <row r="68" spans="1:17" ht="15.75" customHeight="1" thickBot="1">
      <c r="A68" s="73"/>
      <c r="B68" s="40" t="s">
        <v>20</v>
      </c>
      <c r="C68" s="41">
        <f t="shared" ref="C68:O68" si="72">SUM(C65:C67)</f>
        <v>3470</v>
      </c>
      <c r="D68" s="42">
        <f t="shared" si="72"/>
        <v>342</v>
      </c>
      <c r="E68" s="43">
        <f t="shared" si="72"/>
        <v>3812</v>
      </c>
      <c r="F68" s="41">
        <f t="shared" si="72"/>
        <v>3731</v>
      </c>
      <c r="G68" s="42">
        <f t="shared" si="72"/>
        <v>266</v>
      </c>
      <c r="H68" s="43">
        <f t="shared" si="72"/>
        <v>3997</v>
      </c>
      <c r="I68" s="41">
        <f>SUM(I65:I67)</f>
        <v>7201</v>
      </c>
      <c r="J68" s="42">
        <f t="shared" si="72"/>
        <v>608</v>
      </c>
      <c r="K68" s="43">
        <f t="shared" si="72"/>
        <v>7809</v>
      </c>
      <c r="L68" s="41">
        <f t="shared" si="72"/>
        <v>3822</v>
      </c>
      <c r="M68" s="42">
        <f t="shared" si="72"/>
        <v>360</v>
      </c>
      <c r="N68" s="42">
        <f t="shared" si="72"/>
        <v>43</v>
      </c>
      <c r="O68" s="43">
        <f t="shared" si="72"/>
        <v>4225</v>
      </c>
      <c r="P68" s="32"/>
      <c r="Q68" s="32"/>
    </row>
    <row r="69" spans="1:17" ht="15.75" customHeight="1">
      <c r="A69" s="71" t="s">
        <v>35</v>
      </c>
      <c r="B69" s="23" t="s">
        <v>17</v>
      </c>
      <c r="C69" s="24">
        <v>911</v>
      </c>
      <c r="D69" s="25">
        <v>6</v>
      </c>
      <c r="E69" s="30">
        <f t="shared" si="2"/>
        <v>917</v>
      </c>
      <c r="F69" s="24">
        <v>931</v>
      </c>
      <c r="G69" s="25">
        <v>29</v>
      </c>
      <c r="H69" s="26">
        <f t="shared" si="22"/>
        <v>960</v>
      </c>
      <c r="I69" s="37">
        <f t="shared" ref="I69" si="73">SUM(C69,F69)</f>
        <v>1842</v>
      </c>
      <c r="J69" s="35">
        <f t="shared" ref="J69" si="74">SUM(D69,G69)</f>
        <v>35</v>
      </c>
      <c r="K69" s="30">
        <f t="shared" si="1"/>
        <v>1877</v>
      </c>
      <c r="L69" s="24">
        <v>815</v>
      </c>
      <c r="M69" s="25">
        <v>19</v>
      </c>
      <c r="N69" s="31">
        <v>11</v>
      </c>
      <c r="O69" s="30">
        <f t="shared" si="8"/>
        <v>845</v>
      </c>
      <c r="P69" s="32"/>
      <c r="Q69" s="32"/>
    </row>
    <row r="70" spans="1:17" ht="15.75" customHeight="1">
      <c r="A70" s="72"/>
      <c r="B70" s="33" t="s">
        <v>2</v>
      </c>
      <c r="C70" s="34">
        <v>2154</v>
      </c>
      <c r="D70" s="35">
        <v>57</v>
      </c>
      <c r="E70" s="30">
        <f t="shared" si="2"/>
        <v>2211</v>
      </c>
      <c r="F70" s="34">
        <v>2139</v>
      </c>
      <c r="G70" s="35">
        <v>69</v>
      </c>
      <c r="H70" s="30">
        <f t="shared" si="22"/>
        <v>2208</v>
      </c>
      <c r="I70" s="37">
        <f t="shared" ref="I70:I71" si="75">SUM(C70,F70)</f>
        <v>4293</v>
      </c>
      <c r="J70" s="35">
        <f t="shared" ref="J70:J71" si="76">SUM(D70,G70)</f>
        <v>126</v>
      </c>
      <c r="K70" s="30">
        <f t="shared" si="1"/>
        <v>4419</v>
      </c>
      <c r="L70" s="34">
        <v>1790</v>
      </c>
      <c r="M70" s="35">
        <v>43</v>
      </c>
      <c r="N70" s="38">
        <v>23</v>
      </c>
      <c r="O70" s="30">
        <f t="shared" si="8"/>
        <v>1856</v>
      </c>
      <c r="P70" s="32"/>
      <c r="Q70" s="32"/>
    </row>
    <row r="71" spans="1:17" ht="15.75" customHeight="1">
      <c r="A71" s="72"/>
      <c r="B71" s="33" t="s">
        <v>19</v>
      </c>
      <c r="C71" s="34">
        <v>66</v>
      </c>
      <c r="D71" s="35"/>
      <c r="E71" s="30">
        <f t="shared" ref="E71" si="77">SUM(C71:D71)</f>
        <v>66</v>
      </c>
      <c r="F71" s="34">
        <v>54</v>
      </c>
      <c r="G71" s="35"/>
      <c r="H71" s="36">
        <f t="shared" si="22"/>
        <v>54</v>
      </c>
      <c r="I71" s="37">
        <f t="shared" si="75"/>
        <v>120</v>
      </c>
      <c r="J71" s="35">
        <f t="shared" si="76"/>
        <v>0</v>
      </c>
      <c r="K71" s="30">
        <f t="shared" ref="K71" si="78">SUM(I71:J71)</f>
        <v>120</v>
      </c>
      <c r="L71" s="34">
        <v>63</v>
      </c>
      <c r="M71" s="35"/>
      <c r="N71" s="38"/>
      <c r="O71" s="30">
        <f t="shared" si="8"/>
        <v>63</v>
      </c>
      <c r="P71" s="32"/>
      <c r="Q71" s="32"/>
    </row>
    <row r="72" spans="1:17" ht="15.75" customHeight="1" thickBot="1">
      <c r="A72" s="73"/>
      <c r="B72" s="40" t="s">
        <v>20</v>
      </c>
      <c r="C72" s="41">
        <f t="shared" ref="C72:O72" si="79">SUM(C69:C71)</f>
        <v>3131</v>
      </c>
      <c r="D72" s="42">
        <f t="shared" si="79"/>
        <v>63</v>
      </c>
      <c r="E72" s="43">
        <f t="shared" si="79"/>
        <v>3194</v>
      </c>
      <c r="F72" s="41">
        <f t="shared" si="79"/>
        <v>3124</v>
      </c>
      <c r="G72" s="42">
        <f t="shared" si="79"/>
        <v>98</v>
      </c>
      <c r="H72" s="43">
        <f t="shared" si="79"/>
        <v>3222</v>
      </c>
      <c r="I72" s="41">
        <f>SUM(I69:I71)</f>
        <v>6255</v>
      </c>
      <c r="J72" s="42">
        <f t="shared" si="79"/>
        <v>161</v>
      </c>
      <c r="K72" s="43">
        <f t="shared" si="79"/>
        <v>6416</v>
      </c>
      <c r="L72" s="41">
        <f t="shared" si="79"/>
        <v>2668</v>
      </c>
      <c r="M72" s="42">
        <f t="shared" si="79"/>
        <v>62</v>
      </c>
      <c r="N72" s="42">
        <f t="shared" si="79"/>
        <v>34</v>
      </c>
      <c r="O72" s="43">
        <f t="shared" si="79"/>
        <v>2764</v>
      </c>
      <c r="P72" s="32"/>
      <c r="Q72" s="32"/>
    </row>
    <row r="73" spans="1:17" ht="15.75" customHeight="1">
      <c r="A73" s="71" t="s">
        <v>23</v>
      </c>
      <c r="B73" s="23" t="s">
        <v>17</v>
      </c>
      <c r="C73" s="24">
        <v>638</v>
      </c>
      <c r="D73" s="25">
        <v>27</v>
      </c>
      <c r="E73" s="30">
        <f t="shared" ref="E73:E109" si="80">SUM(C73:D73)</f>
        <v>665</v>
      </c>
      <c r="F73" s="24">
        <v>618</v>
      </c>
      <c r="G73" s="25">
        <v>25</v>
      </c>
      <c r="H73" s="26">
        <f t="shared" si="22"/>
        <v>643</v>
      </c>
      <c r="I73" s="37">
        <f t="shared" ref="I73" si="81">SUM(C73,F73)</f>
        <v>1256</v>
      </c>
      <c r="J73" s="35">
        <f t="shared" ref="J73" si="82">SUM(D73,G73)</f>
        <v>52</v>
      </c>
      <c r="K73" s="30">
        <f t="shared" ref="K73:K109" si="83">SUM(I73:J73)</f>
        <v>1308</v>
      </c>
      <c r="L73" s="24">
        <v>670</v>
      </c>
      <c r="M73" s="25">
        <v>20</v>
      </c>
      <c r="N73" s="31">
        <v>11</v>
      </c>
      <c r="O73" s="30">
        <f t="shared" si="8"/>
        <v>701</v>
      </c>
      <c r="P73" s="32"/>
      <c r="Q73" s="32"/>
    </row>
    <row r="74" spans="1:17" ht="15.75" customHeight="1">
      <c r="A74" s="72"/>
      <c r="B74" s="33" t="s">
        <v>2</v>
      </c>
      <c r="C74" s="34">
        <v>1141</v>
      </c>
      <c r="D74" s="35">
        <v>20</v>
      </c>
      <c r="E74" s="30">
        <f t="shared" si="80"/>
        <v>1161</v>
      </c>
      <c r="F74" s="34">
        <v>1237</v>
      </c>
      <c r="G74" s="35">
        <v>29</v>
      </c>
      <c r="H74" s="36">
        <f t="shared" si="22"/>
        <v>1266</v>
      </c>
      <c r="I74" s="37">
        <f t="shared" ref="I74:I77" si="84">SUM(C74,F74)</f>
        <v>2378</v>
      </c>
      <c r="J74" s="35">
        <f t="shared" ref="J74:J77" si="85">SUM(D74,G74)</f>
        <v>49</v>
      </c>
      <c r="K74" s="30">
        <f t="shared" si="83"/>
        <v>2427</v>
      </c>
      <c r="L74" s="34">
        <v>1168</v>
      </c>
      <c r="M74" s="35">
        <v>18</v>
      </c>
      <c r="N74" s="38">
        <v>15</v>
      </c>
      <c r="O74" s="30">
        <f t="shared" si="8"/>
        <v>1201</v>
      </c>
      <c r="P74" s="32"/>
      <c r="Q74" s="32"/>
    </row>
    <row r="75" spans="1:17" ht="15.75" customHeight="1">
      <c r="A75" s="72"/>
      <c r="B75" s="33" t="s">
        <v>19</v>
      </c>
      <c r="C75" s="34">
        <v>1084</v>
      </c>
      <c r="D75" s="35">
        <v>22</v>
      </c>
      <c r="E75" s="30">
        <f t="shared" si="80"/>
        <v>1106</v>
      </c>
      <c r="F75" s="34">
        <v>1096</v>
      </c>
      <c r="G75" s="35">
        <v>10</v>
      </c>
      <c r="H75" s="30">
        <f t="shared" si="22"/>
        <v>1106</v>
      </c>
      <c r="I75" s="37">
        <f t="shared" si="84"/>
        <v>2180</v>
      </c>
      <c r="J75" s="35">
        <f t="shared" si="85"/>
        <v>32</v>
      </c>
      <c r="K75" s="30">
        <f t="shared" si="83"/>
        <v>2212</v>
      </c>
      <c r="L75" s="34">
        <v>895</v>
      </c>
      <c r="M75" s="35">
        <v>21</v>
      </c>
      <c r="N75" s="38">
        <v>11</v>
      </c>
      <c r="O75" s="30">
        <f t="shared" ref="O75:O109" si="86">SUM(L75:N75)</f>
        <v>927</v>
      </c>
      <c r="P75" s="32"/>
      <c r="Q75" s="32"/>
    </row>
    <row r="76" spans="1:17" ht="15.75" customHeight="1">
      <c r="A76" s="72"/>
      <c r="B76" s="33" t="s">
        <v>11</v>
      </c>
      <c r="C76" s="34">
        <v>1199</v>
      </c>
      <c r="D76" s="35">
        <v>32</v>
      </c>
      <c r="E76" s="30">
        <f t="shared" si="80"/>
        <v>1231</v>
      </c>
      <c r="F76" s="34">
        <v>1264</v>
      </c>
      <c r="G76" s="35">
        <v>21</v>
      </c>
      <c r="H76" s="36">
        <f t="shared" si="22"/>
        <v>1285</v>
      </c>
      <c r="I76" s="37">
        <f t="shared" si="84"/>
        <v>2463</v>
      </c>
      <c r="J76" s="35">
        <f t="shared" si="85"/>
        <v>53</v>
      </c>
      <c r="K76" s="30">
        <f t="shared" si="83"/>
        <v>2516</v>
      </c>
      <c r="L76" s="34">
        <v>1146</v>
      </c>
      <c r="M76" s="35">
        <v>23</v>
      </c>
      <c r="N76" s="38">
        <v>10</v>
      </c>
      <c r="O76" s="30">
        <f t="shared" si="86"/>
        <v>1179</v>
      </c>
      <c r="P76" s="32"/>
      <c r="Q76" s="32"/>
    </row>
    <row r="77" spans="1:17" ht="15.75" customHeight="1">
      <c r="A77" s="72"/>
      <c r="B77" s="33" t="s">
        <v>22</v>
      </c>
      <c r="C77" s="34">
        <v>621</v>
      </c>
      <c r="D77" s="35">
        <v>19</v>
      </c>
      <c r="E77" s="30">
        <f t="shared" si="80"/>
        <v>640</v>
      </c>
      <c r="F77" s="34">
        <v>631</v>
      </c>
      <c r="G77" s="35">
        <v>24</v>
      </c>
      <c r="H77" s="30">
        <f t="shared" si="22"/>
        <v>655</v>
      </c>
      <c r="I77" s="37">
        <f t="shared" si="84"/>
        <v>1252</v>
      </c>
      <c r="J77" s="35">
        <f t="shared" si="85"/>
        <v>43</v>
      </c>
      <c r="K77" s="30">
        <f t="shared" si="83"/>
        <v>1295</v>
      </c>
      <c r="L77" s="34">
        <v>645</v>
      </c>
      <c r="M77" s="35">
        <v>29</v>
      </c>
      <c r="N77" s="38">
        <v>11</v>
      </c>
      <c r="O77" s="30">
        <f t="shared" si="86"/>
        <v>685</v>
      </c>
      <c r="P77" s="32"/>
      <c r="Q77" s="32"/>
    </row>
    <row r="78" spans="1:17" ht="15.75" customHeight="1" thickBot="1">
      <c r="A78" s="73"/>
      <c r="B78" s="40" t="s">
        <v>20</v>
      </c>
      <c r="C78" s="41">
        <f t="shared" ref="C78:O78" si="87">SUM(C73:C77)</f>
        <v>4683</v>
      </c>
      <c r="D78" s="42">
        <f t="shared" si="87"/>
        <v>120</v>
      </c>
      <c r="E78" s="43">
        <f t="shared" si="87"/>
        <v>4803</v>
      </c>
      <c r="F78" s="41">
        <f t="shared" si="87"/>
        <v>4846</v>
      </c>
      <c r="G78" s="42">
        <f t="shared" si="87"/>
        <v>109</v>
      </c>
      <c r="H78" s="43">
        <f t="shared" si="87"/>
        <v>4955</v>
      </c>
      <c r="I78" s="41">
        <f>SUM(I73:I77)</f>
        <v>9529</v>
      </c>
      <c r="J78" s="42">
        <f t="shared" si="87"/>
        <v>229</v>
      </c>
      <c r="K78" s="43">
        <f t="shared" si="87"/>
        <v>9758</v>
      </c>
      <c r="L78" s="41">
        <f t="shared" si="87"/>
        <v>4524</v>
      </c>
      <c r="M78" s="42">
        <f t="shared" si="87"/>
        <v>111</v>
      </c>
      <c r="N78" s="42">
        <f t="shared" si="87"/>
        <v>58</v>
      </c>
      <c r="O78" s="43">
        <f t="shared" si="87"/>
        <v>4693</v>
      </c>
      <c r="P78" s="32"/>
      <c r="Q78" s="32"/>
    </row>
    <row r="79" spans="1:17" ht="15.75" customHeight="1">
      <c r="A79" s="71" t="s">
        <v>36</v>
      </c>
      <c r="B79" s="23" t="s">
        <v>17</v>
      </c>
      <c r="C79" s="24">
        <v>1482</v>
      </c>
      <c r="D79" s="25">
        <v>47</v>
      </c>
      <c r="E79" s="30">
        <f t="shared" si="80"/>
        <v>1529</v>
      </c>
      <c r="F79" s="24">
        <v>1581</v>
      </c>
      <c r="G79" s="25">
        <v>42</v>
      </c>
      <c r="H79" s="27">
        <f t="shared" si="22"/>
        <v>1623</v>
      </c>
      <c r="I79" s="37">
        <f t="shared" ref="I79" si="88">SUM(C79,F79)</f>
        <v>3063</v>
      </c>
      <c r="J79" s="35">
        <f t="shared" ref="J79" si="89">SUM(D79,G79)</f>
        <v>89</v>
      </c>
      <c r="K79" s="30">
        <f t="shared" si="83"/>
        <v>3152</v>
      </c>
      <c r="L79" s="24">
        <v>1416</v>
      </c>
      <c r="M79" s="25">
        <v>58</v>
      </c>
      <c r="N79" s="31">
        <v>17</v>
      </c>
      <c r="O79" s="30">
        <f t="shared" si="86"/>
        <v>1491</v>
      </c>
      <c r="P79" s="32"/>
      <c r="Q79" s="32"/>
    </row>
    <row r="80" spans="1:17" ht="15.75" customHeight="1">
      <c r="A80" s="72"/>
      <c r="B80" s="33" t="s">
        <v>2</v>
      </c>
      <c r="C80" s="34">
        <v>232</v>
      </c>
      <c r="D80" s="35">
        <v>17</v>
      </c>
      <c r="E80" s="30">
        <f t="shared" si="80"/>
        <v>249</v>
      </c>
      <c r="F80" s="34">
        <v>200</v>
      </c>
      <c r="G80" s="35">
        <v>3</v>
      </c>
      <c r="H80" s="44">
        <f t="shared" si="22"/>
        <v>203</v>
      </c>
      <c r="I80" s="37">
        <f t="shared" ref="I80:I86" si="90">SUM(C80,F80)</f>
        <v>432</v>
      </c>
      <c r="J80" s="35">
        <f t="shared" ref="J80:J86" si="91">SUM(D80,G80)</f>
        <v>20</v>
      </c>
      <c r="K80" s="30">
        <f t="shared" si="83"/>
        <v>452</v>
      </c>
      <c r="L80" s="34">
        <v>208</v>
      </c>
      <c r="M80" s="35">
        <v>17</v>
      </c>
      <c r="N80" s="38">
        <v>2</v>
      </c>
      <c r="O80" s="30">
        <f t="shared" si="86"/>
        <v>227</v>
      </c>
      <c r="P80" s="32"/>
      <c r="Q80" s="32"/>
    </row>
    <row r="81" spans="1:17" ht="15.75" customHeight="1">
      <c r="A81" s="72"/>
      <c r="B81" s="33" t="s">
        <v>19</v>
      </c>
      <c r="C81" s="34">
        <v>1059</v>
      </c>
      <c r="D81" s="35">
        <v>55</v>
      </c>
      <c r="E81" s="30">
        <f t="shared" si="80"/>
        <v>1114</v>
      </c>
      <c r="F81" s="34">
        <v>1131</v>
      </c>
      <c r="G81" s="35">
        <v>41</v>
      </c>
      <c r="H81" s="30">
        <f t="shared" si="22"/>
        <v>1172</v>
      </c>
      <c r="I81" s="37">
        <f t="shared" si="90"/>
        <v>2190</v>
      </c>
      <c r="J81" s="35">
        <f t="shared" si="91"/>
        <v>96</v>
      </c>
      <c r="K81" s="30">
        <f t="shared" si="83"/>
        <v>2286</v>
      </c>
      <c r="L81" s="34">
        <v>1007</v>
      </c>
      <c r="M81" s="35">
        <v>63</v>
      </c>
      <c r="N81" s="38">
        <v>13</v>
      </c>
      <c r="O81" s="30">
        <f t="shared" si="86"/>
        <v>1083</v>
      </c>
      <c r="P81" s="32"/>
      <c r="Q81" s="32"/>
    </row>
    <row r="82" spans="1:17" ht="15.75" customHeight="1">
      <c r="A82" s="72"/>
      <c r="B82" s="33" t="s">
        <v>11</v>
      </c>
      <c r="C82" s="34">
        <v>2604</v>
      </c>
      <c r="D82" s="35">
        <v>82</v>
      </c>
      <c r="E82" s="30">
        <f t="shared" si="80"/>
        <v>2686</v>
      </c>
      <c r="F82" s="34">
        <v>2527</v>
      </c>
      <c r="G82" s="35">
        <v>56</v>
      </c>
      <c r="H82" s="30">
        <f t="shared" si="22"/>
        <v>2583</v>
      </c>
      <c r="I82" s="37">
        <f t="shared" si="90"/>
        <v>5131</v>
      </c>
      <c r="J82" s="35">
        <f t="shared" si="91"/>
        <v>138</v>
      </c>
      <c r="K82" s="30">
        <f t="shared" si="83"/>
        <v>5269</v>
      </c>
      <c r="L82" s="34">
        <v>2449</v>
      </c>
      <c r="M82" s="35">
        <v>91</v>
      </c>
      <c r="N82" s="38">
        <v>21</v>
      </c>
      <c r="O82" s="30">
        <f t="shared" si="86"/>
        <v>2561</v>
      </c>
      <c r="P82" s="32"/>
      <c r="Q82" s="32"/>
    </row>
    <row r="83" spans="1:17" ht="15.75" customHeight="1">
      <c r="A83" s="72"/>
      <c r="B83" s="33" t="s">
        <v>22</v>
      </c>
      <c r="C83" s="34">
        <v>3970</v>
      </c>
      <c r="D83" s="35">
        <v>77</v>
      </c>
      <c r="E83" s="30">
        <f t="shared" si="80"/>
        <v>4047</v>
      </c>
      <c r="F83" s="34">
        <v>3966</v>
      </c>
      <c r="G83" s="35">
        <v>64</v>
      </c>
      <c r="H83" s="36">
        <f t="shared" si="22"/>
        <v>4030</v>
      </c>
      <c r="I83" s="37">
        <f t="shared" si="90"/>
        <v>7936</v>
      </c>
      <c r="J83" s="35">
        <f t="shared" si="91"/>
        <v>141</v>
      </c>
      <c r="K83" s="30">
        <f t="shared" si="83"/>
        <v>8077</v>
      </c>
      <c r="L83" s="34">
        <v>3702</v>
      </c>
      <c r="M83" s="35">
        <v>80</v>
      </c>
      <c r="N83" s="38">
        <v>28</v>
      </c>
      <c r="O83" s="30">
        <f t="shared" si="86"/>
        <v>3810</v>
      </c>
      <c r="P83" s="32"/>
      <c r="Q83" s="32"/>
    </row>
    <row r="84" spans="1:17" ht="15.75" customHeight="1">
      <c r="A84" s="72"/>
      <c r="B84" s="33" t="s">
        <v>27</v>
      </c>
      <c r="C84" s="34">
        <v>2477</v>
      </c>
      <c r="D84" s="35">
        <v>56</v>
      </c>
      <c r="E84" s="30">
        <f t="shared" si="80"/>
        <v>2533</v>
      </c>
      <c r="F84" s="34">
        <v>2370</v>
      </c>
      <c r="G84" s="35">
        <v>49</v>
      </c>
      <c r="H84" s="44">
        <f t="shared" si="22"/>
        <v>2419</v>
      </c>
      <c r="I84" s="37">
        <f t="shared" si="90"/>
        <v>4847</v>
      </c>
      <c r="J84" s="35">
        <f t="shared" si="91"/>
        <v>105</v>
      </c>
      <c r="K84" s="30">
        <f t="shared" si="83"/>
        <v>4952</v>
      </c>
      <c r="L84" s="34">
        <v>2213</v>
      </c>
      <c r="M84" s="35">
        <v>50</v>
      </c>
      <c r="N84" s="38">
        <v>26</v>
      </c>
      <c r="O84" s="30">
        <f t="shared" si="86"/>
        <v>2289</v>
      </c>
      <c r="P84" s="32"/>
      <c r="Q84" s="32"/>
    </row>
    <row r="85" spans="1:17" ht="15.75" customHeight="1">
      <c r="A85" s="72"/>
      <c r="B85" s="33" t="s">
        <v>37</v>
      </c>
      <c r="C85" s="34">
        <v>1693</v>
      </c>
      <c r="D85" s="35">
        <v>21</v>
      </c>
      <c r="E85" s="30">
        <f t="shared" si="80"/>
        <v>1714</v>
      </c>
      <c r="F85" s="34">
        <v>1807</v>
      </c>
      <c r="G85" s="35">
        <v>25</v>
      </c>
      <c r="H85" s="44">
        <f t="shared" si="22"/>
        <v>1832</v>
      </c>
      <c r="I85" s="37">
        <f t="shared" si="90"/>
        <v>3500</v>
      </c>
      <c r="J85" s="35">
        <f t="shared" si="91"/>
        <v>46</v>
      </c>
      <c r="K85" s="30">
        <f t="shared" si="83"/>
        <v>3546</v>
      </c>
      <c r="L85" s="34">
        <v>1594</v>
      </c>
      <c r="M85" s="35">
        <v>16</v>
      </c>
      <c r="N85" s="38">
        <v>11</v>
      </c>
      <c r="O85" s="30">
        <f t="shared" si="86"/>
        <v>1621</v>
      </c>
      <c r="P85" s="32"/>
      <c r="Q85" s="32"/>
    </row>
    <row r="86" spans="1:17" ht="15.75" customHeight="1">
      <c r="A86" s="72"/>
      <c r="B86" s="33" t="s">
        <v>38</v>
      </c>
      <c r="C86" s="34">
        <v>2350</v>
      </c>
      <c r="D86" s="35">
        <v>39</v>
      </c>
      <c r="E86" s="30">
        <f t="shared" si="80"/>
        <v>2389</v>
      </c>
      <c r="F86" s="34">
        <v>2385</v>
      </c>
      <c r="G86" s="35">
        <v>39</v>
      </c>
      <c r="H86" s="30">
        <f t="shared" si="22"/>
        <v>2424</v>
      </c>
      <c r="I86" s="37">
        <f t="shared" si="90"/>
        <v>4735</v>
      </c>
      <c r="J86" s="35">
        <f t="shared" si="91"/>
        <v>78</v>
      </c>
      <c r="K86" s="30">
        <f t="shared" si="83"/>
        <v>4813</v>
      </c>
      <c r="L86" s="34">
        <v>2079</v>
      </c>
      <c r="M86" s="35">
        <v>31</v>
      </c>
      <c r="N86" s="38">
        <v>28</v>
      </c>
      <c r="O86" s="30">
        <f t="shared" si="86"/>
        <v>2138</v>
      </c>
      <c r="P86" s="32"/>
      <c r="Q86" s="32"/>
    </row>
    <row r="87" spans="1:17" ht="15.75" customHeight="1" thickBot="1">
      <c r="A87" s="73"/>
      <c r="B87" s="40" t="s">
        <v>20</v>
      </c>
      <c r="C87" s="41">
        <f t="shared" ref="C87:O87" si="92">SUM(C79:C86)</f>
        <v>15867</v>
      </c>
      <c r="D87" s="42">
        <f t="shared" si="92"/>
        <v>394</v>
      </c>
      <c r="E87" s="43">
        <f t="shared" si="92"/>
        <v>16261</v>
      </c>
      <c r="F87" s="41">
        <f t="shared" si="92"/>
        <v>15967</v>
      </c>
      <c r="G87" s="42">
        <f t="shared" si="92"/>
        <v>319</v>
      </c>
      <c r="H87" s="43">
        <f t="shared" si="92"/>
        <v>16286</v>
      </c>
      <c r="I87" s="41">
        <f>SUM(I79:I86)</f>
        <v>31834</v>
      </c>
      <c r="J87" s="42">
        <f t="shared" si="92"/>
        <v>713</v>
      </c>
      <c r="K87" s="43">
        <f t="shared" si="92"/>
        <v>32547</v>
      </c>
      <c r="L87" s="41">
        <f t="shared" si="92"/>
        <v>14668</v>
      </c>
      <c r="M87" s="42">
        <f t="shared" si="92"/>
        <v>406</v>
      </c>
      <c r="N87" s="42">
        <f t="shared" si="92"/>
        <v>146</v>
      </c>
      <c r="O87" s="46">
        <f t="shared" si="92"/>
        <v>15220</v>
      </c>
      <c r="P87" s="32"/>
      <c r="Q87" s="32"/>
    </row>
    <row r="88" spans="1:17" ht="15.75" customHeight="1">
      <c r="A88" s="71" t="s">
        <v>39</v>
      </c>
      <c r="B88" s="23" t="s">
        <v>17</v>
      </c>
      <c r="C88" s="24">
        <v>2512</v>
      </c>
      <c r="D88" s="25">
        <v>119</v>
      </c>
      <c r="E88" s="30">
        <f t="shared" si="80"/>
        <v>2631</v>
      </c>
      <c r="F88" s="24">
        <v>2433</v>
      </c>
      <c r="G88" s="25">
        <v>56</v>
      </c>
      <c r="H88" s="26">
        <f t="shared" si="22"/>
        <v>2489</v>
      </c>
      <c r="I88" s="37">
        <f t="shared" ref="I88" si="93">SUM(C88,F88)</f>
        <v>4945</v>
      </c>
      <c r="J88" s="35">
        <f t="shared" ref="J88" si="94">SUM(D88,G88)</f>
        <v>175</v>
      </c>
      <c r="K88" s="30">
        <f t="shared" si="83"/>
        <v>5120</v>
      </c>
      <c r="L88" s="24">
        <v>2328</v>
      </c>
      <c r="M88" s="25">
        <v>117</v>
      </c>
      <c r="N88" s="31">
        <v>27</v>
      </c>
      <c r="O88" s="30">
        <f t="shared" si="86"/>
        <v>2472</v>
      </c>
      <c r="P88" s="32"/>
      <c r="Q88" s="32"/>
    </row>
    <row r="89" spans="1:17" ht="15.75" customHeight="1">
      <c r="A89" s="72"/>
      <c r="B89" s="33" t="s">
        <v>2</v>
      </c>
      <c r="C89" s="34">
        <v>1540</v>
      </c>
      <c r="D89" s="35">
        <v>32</v>
      </c>
      <c r="E89" s="30">
        <f t="shared" si="80"/>
        <v>1572</v>
      </c>
      <c r="F89" s="34">
        <v>1441</v>
      </c>
      <c r="G89" s="35">
        <v>28</v>
      </c>
      <c r="H89" s="30">
        <f t="shared" si="22"/>
        <v>1469</v>
      </c>
      <c r="I89" s="37">
        <f t="shared" ref="I89:I90" si="95">SUM(C89,F89)</f>
        <v>2981</v>
      </c>
      <c r="J89" s="35">
        <f t="shared" ref="J89:J90" si="96">SUM(D89,G89)</f>
        <v>60</v>
      </c>
      <c r="K89" s="30">
        <f t="shared" si="83"/>
        <v>3041</v>
      </c>
      <c r="L89" s="34">
        <v>1278</v>
      </c>
      <c r="M89" s="35">
        <v>29</v>
      </c>
      <c r="N89" s="38">
        <v>15</v>
      </c>
      <c r="O89" s="30">
        <f t="shared" si="86"/>
        <v>1322</v>
      </c>
      <c r="P89" s="32"/>
      <c r="Q89" s="32"/>
    </row>
    <row r="90" spans="1:17" ht="15.75" customHeight="1">
      <c r="A90" s="72"/>
      <c r="B90" s="33" t="s">
        <v>19</v>
      </c>
      <c r="C90" s="34">
        <v>796</v>
      </c>
      <c r="D90" s="35">
        <v>21</v>
      </c>
      <c r="E90" s="30">
        <f t="shared" si="80"/>
        <v>817</v>
      </c>
      <c r="F90" s="34">
        <v>719</v>
      </c>
      <c r="G90" s="35">
        <v>20</v>
      </c>
      <c r="H90" s="36">
        <f t="shared" si="22"/>
        <v>739</v>
      </c>
      <c r="I90" s="37">
        <f t="shared" si="95"/>
        <v>1515</v>
      </c>
      <c r="J90" s="35">
        <f t="shared" si="96"/>
        <v>41</v>
      </c>
      <c r="K90" s="30">
        <f t="shared" si="83"/>
        <v>1556</v>
      </c>
      <c r="L90" s="34">
        <v>753</v>
      </c>
      <c r="M90" s="35">
        <v>17</v>
      </c>
      <c r="N90" s="38">
        <v>15</v>
      </c>
      <c r="O90" s="30">
        <f t="shared" si="86"/>
        <v>785</v>
      </c>
      <c r="P90" s="32"/>
      <c r="Q90" s="32"/>
    </row>
    <row r="91" spans="1:17" ht="15.75" customHeight="1" thickBot="1">
      <c r="A91" s="73"/>
      <c r="B91" s="40" t="s">
        <v>20</v>
      </c>
      <c r="C91" s="41">
        <f t="shared" ref="C91:O91" si="97">SUM(C88:C90)</f>
        <v>4848</v>
      </c>
      <c r="D91" s="42">
        <f t="shared" si="97"/>
        <v>172</v>
      </c>
      <c r="E91" s="43">
        <f t="shared" si="97"/>
        <v>5020</v>
      </c>
      <c r="F91" s="41">
        <f t="shared" si="97"/>
        <v>4593</v>
      </c>
      <c r="G91" s="42">
        <f t="shared" si="97"/>
        <v>104</v>
      </c>
      <c r="H91" s="43">
        <f t="shared" si="97"/>
        <v>4697</v>
      </c>
      <c r="I91" s="41">
        <f>SUM(I88:I90)</f>
        <v>9441</v>
      </c>
      <c r="J91" s="42">
        <f t="shared" si="97"/>
        <v>276</v>
      </c>
      <c r="K91" s="43">
        <f t="shared" si="97"/>
        <v>9717</v>
      </c>
      <c r="L91" s="41">
        <f t="shared" si="97"/>
        <v>4359</v>
      </c>
      <c r="M91" s="42">
        <f t="shared" si="97"/>
        <v>163</v>
      </c>
      <c r="N91" s="42">
        <f t="shared" si="97"/>
        <v>57</v>
      </c>
      <c r="O91" s="46">
        <f t="shared" si="97"/>
        <v>4579</v>
      </c>
      <c r="P91" s="32"/>
      <c r="Q91" s="32"/>
    </row>
    <row r="92" spans="1:17" ht="15.75" customHeight="1">
      <c r="A92" s="71" t="s">
        <v>40</v>
      </c>
      <c r="B92" s="23" t="s">
        <v>17</v>
      </c>
      <c r="C92" s="24">
        <v>628</v>
      </c>
      <c r="D92" s="25">
        <v>61</v>
      </c>
      <c r="E92" s="30">
        <f t="shared" si="80"/>
        <v>689</v>
      </c>
      <c r="F92" s="24">
        <v>646</v>
      </c>
      <c r="G92" s="25">
        <v>33</v>
      </c>
      <c r="H92" s="26">
        <f t="shared" si="22"/>
        <v>679</v>
      </c>
      <c r="I92" s="37">
        <f t="shared" ref="I92" si="98">SUM(C92,F92)</f>
        <v>1274</v>
      </c>
      <c r="J92" s="35">
        <f t="shared" ref="J92" si="99">SUM(D92,G92)</f>
        <v>94</v>
      </c>
      <c r="K92" s="30">
        <f t="shared" si="83"/>
        <v>1368</v>
      </c>
      <c r="L92" s="24">
        <v>579</v>
      </c>
      <c r="M92" s="25">
        <v>68</v>
      </c>
      <c r="N92" s="31">
        <v>5</v>
      </c>
      <c r="O92" s="30">
        <f t="shared" si="86"/>
        <v>652</v>
      </c>
      <c r="P92" s="32"/>
      <c r="Q92" s="32"/>
    </row>
    <row r="93" spans="1:17" ht="15.75" customHeight="1">
      <c r="A93" s="72"/>
      <c r="B93" s="33" t="s">
        <v>2</v>
      </c>
      <c r="C93" s="34">
        <v>821</v>
      </c>
      <c r="D93" s="35">
        <v>16</v>
      </c>
      <c r="E93" s="30">
        <f t="shared" si="80"/>
        <v>837</v>
      </c>
      <c r="F93" s="34">
        <v>729</v>
      </c>
      <c r="G93" s="35">
        <v>17</v>
      </c>
      <c r="H93" s="36">
        <f t="shared" si="22"/>
        <v>746</v>
      </c>
      <c r="I93" s="37">
        <f t="shared" ref="I93:I95" si="100">SUM(C93,F93)</f>
        <v>1550</v>
      </c>
      <c r="J93" s="35">
        <f t="shared" ref="J93:J95" si="101">SUM(D93,G93)</f>
        <v>33</v>
      </c>
      <c r="K93" s="30">
        <f t="shared" si="83"/>
        <v>1583</v>
      </c>
      <c r="L93" s="34">
        <v>705</v>
      </c>
      <c r="M93" s="35">
        <v>14</v>
      </c>
      <c r="N93" s="38">
        <v>9</v>
      </c>
      <c r="O93" s="30">
        <f t="shared" si="86"/>
        <v>728</v>
      </c>
      <c r="P93" s="32"/>
      <c r="Q93" s="32"/>
    </row>
    <row r="94" spans="1:17" ht="15.75" customHeight="1">
      <c r="A94" s="72"/>
      <c r="B94" s="33" t="s">
        <v>19</v>
      </c>
      <c r="C94" s="34">
        <v>674</v>
      </c>
      <c r="D94" s="35">
        <v>22</v>
      </c>
      <c r="E94" s="30">
        <f t="shared" si="80"/>
        <v>696</v>
      </c>
      <c r="F94" s="34">
        <v>654</v>
      </c>
      <c r="G94" s="35">
        <v>9</v>
      </c>
      <c r="H94" s="30">
        <f t="shared" ref="H94:H95" si="102">SUM(F94:G94)</f>
        <v>663</v>
      </c>
      <c r="I94" s="37">
        <f t="shared" si="100"/>
        <v>1328</v>
      </c>
      <c r="J94" s="35">
        <f t="shared" si="101"/>
        <v>31</v>
      </c>
      <c r="K94" s="30">
        <f t="shared" si="83"/>
        <v>1359</v>
      </c>
      <c r="L94" s="34">
        <v>542</v>
      </c>
      <c r="M94" s="35">
        <v>19</v>
      </c>
      <c r="N94" s="38">
        <v>8</v>
      </c>
      <c r="O94" s="30">
        <f t="shared" si="86"/>
        <v>569</v>
      </c>
      <c r="P94" s="32"/>
      <c r="Q94" s="32"/>
    </row>
    <row r="95" spans="1:17" ht="15.75" customHeight="1">
      <c r="A95" s="72"/>
      <c r="B95" s="33" t="s">
        <v>11</v>
      </c>
      <c r="C95" s="34">
        <v>628</v>
      </c>
      <c r="D95" s="35">
        <v>83</v>
      </c>
      <c r="E95" s="30">
        <f t="shared" si="80"/>
        <v>711</v>
      </c>
      <c r="F95" s="34">
        <v>690</v>
      </c>
      <c r="G95" s="35">
        <v>28</v>
      </c>
      <c r="H95" s="36">
        <f t="shared" si="102"/>
        <v>718</v>
      </c>
      <c r="I95" s="37">
        <f t="shared" si="100"/>
        <v>1318</v>
      </c>
      <c r="J95" s="35">
        <f t="shared" si="101"/>
        <v>111</v>
      </c>
      <c r="K95" s="30">
        <f t="shared" si="83"/>
        <v>1429</v>
      </c>
      <c r="L95" s="34">
        <v>615</v>
      </c>
      <c r="M95" s="35">
        <v>73</v>
      </c>
      <c r="N95" s="38">
        <v>11</v>
      </c>
      <c r="O95" s="30">
        <f t="shared" si="86"/>
        <v>699</v>
      </c>
      <c r="P95" s="32"/>
      <c r="Q95" s="32"/>
    </row>
    <row r="96" spans="1:17" ht="15.75" customHeight="1" thickBot="1">
      <c r="A96" s="73"/>
      <c r="B96" s="40" t="s">
        <v>20</v>
      </c>
      <c r="C96" s="41">
        <f t="shared" ref="C96:O96" si="103">SUM(C92:C95)</f>
        <v>2751</v>
      </c>
      <c r="D96" s="42">
        <f t="shared" si="103"/>
        <v>182</v>
      </c>
      <c r="E96" s="43">
        <f t="shared" si="103"/>
        <v>2933</v>
      </c>
      <c r="F96" s="41">
        <f t="shared" si="103"/>
        <v>2719</v>
      </c>
      <c r="G96" s="42">
        <f t="shared" si="103"/>
        <v>87</v>
      </c>
      <c r="H96" s="43">
        <f t="shared" si="103"/>
        <v>2806</v>
      </c>
      <c r="I96" s="41">
        <f>SUM(I92:I95)</f>
        <v>5470</v>
      </c>
      <c r="J96" s="42">
        <f t="shared" si="103"/>
        <v>269</v>
      </c>
      <c r="K96" s="43">
        <f t="shared" si="103"/>
        <v>5739</v>
      </c>
      <c r="L96" s="41">
        <f t="shared" si="103"/>
        <v>2441</v>
      </c>
      <c r="M96" s="42">
        <f t="shared" si="103"/>
        <v>174</v>
      </c>
      <c r="N96" s="42">
        <f t="shared" si="103"/>
        <v>33</v>
      </c>
      <c r="O96" s="46">
        <f t="shared" si="103"/>
        <v>2648</v>
      </c>
      <c r="P96" s="32"/>
      <c r="Q96" s="32"/>
    </row>
    <row r="97" spans="1:17" ht="15.75" customHeight="1">
      <c r="A97" s="71" t="s">
        <v>5</v>
      </c>
      <c r="B97" s="23" t="s">
        <v>17</v>
      </c>
      <c r="C97" s="24">
        <v>1551</v>
      </c>
      <c r="D97" s="25">
        <v>21</v>
      </c>
      <c r="E97" s="30">
        <f t="shared" si="80"/>
        <v>1572</v>
      </c>
      <c r="F97" s="24">
        <v>1617</v>
      </c>
      <c r="G97" s="25">
        <v>35</v>
      </c>
      <c r="H97" s="27">
        <f t="shared" ref="H97:H109" si="104">SUM(F97:G97)</f>
        <v>1652</v>
      </c>
      <c r="I97" s="37">
        <f t="shared" ref="I97" si="105">SUM(C97,F97)</f>
        <v>3168</v>
      </c>
      <c r="J97" s="35">
        <f t="shared" ref="J97" si="106">SUM(D97,G97)</f>
        <v>56</v>
      </c>
      <c r="K97" s="30">
        <f t="shared" si="83"/>
        <v>3224</v>
      </c>
      <c r="L97" s="24">
        <v>1374</v>
      </c>
      <c r="M97" s="25">
        <v>32</v>
      </c>
      <c r="N97" s="31">
        <v>10</v>
      </c>
      <c r="O97" s="30">
        <f t="shared" si="86"/>
        <v>1416</v>
      </c>
      <c r="P97" s="32"/>
      <c r="Q97" s="32"/>
    </row>
    <row r="98" spans="1:17" ht="15.75" customHeight="1">
      <c r="A98" s="72"/>
      <c r="B98" s="33" t="s">
        <v>2</v>
      </c>
      <c r="C98" s="34">
        <v>689</v>
      </c>
      <c r="D98" s="35">
        <v>21</v>
      </c>
      <c r="E98" s="30">
        <f t="shared" si="80"/>
        <v>710</v>
      </c>
      <c r="F98" s="34">
        <v>685</v>
      </c>
      <c r="G98" s="35">
        <v>14</v>
      </c>
      <c r="H98" s="44">
        <f t="shared" si="104"/>
        <v>699</v>
      </c>
      <c r="I98" s="37">
        <f t="shared" ref="I98:I99" si="107">SUM(C98,F98)</f>
        <v>1374</v>
      </c>
      <c r="J98" s="35">
        <f t="shared" ref="J98:J99" si="108">SUM(D98,G98)</f>
        <v>35</v>
      </c>
      <c r="K98" s="30">
        <f t="shared" si="83"/>
        <v>1409</v>
      </c>
      <c r="L98" s="34">
        <v>579</v>
      </c>
      <c r="M98" s="35">
        <v>18</v>
      </c>
      <c r="N98" s="38">
        <v>6</v>
      </c>
      <c r="O98" s="30">
        <f t="shared" si="86"/>
        <v>603</v>
      </c>
      <c r="P98" s="32"/>
      <c r="Q98" s="32"/>
    </row>
    <row r="99" spans="1:17" ht="15.75" customHeight="1">
      <c r="A99" s="72"/>
      <c r="B99" s="33" t="s">
        <v>19</v>
      </c>
      <c r="C99" s="34">
        <v>1145</v>
      </c>
      <c r="D99" s="35">
        <v>36</v>
      </c>
      <c r="E99" s="30">
        <f t="shared" si="80"/>
        <v>1181</v>
      </c>
      <c r="F99" s="34">
        <v>1271</v>
      </c>
      <c r="G99" s="35">
        <v>40</v>
      </c>
      <c r="H99" s="30">
        <f t="shared" si="104"/>
        <v>1311</v>
      </c>
      <c r="I99" s="37">
        <f t="shared" si="107"/>
        <v>2416</v>
      </c>
      <c r="J99" s="35">
        <f t="shared" si="108"/>
        <v>76</v>
      </c>
      <c r="K99" s="30">
        <f t="shared" si="83"/>
        <v>2492</v>
      </c>
      <c r="L99" s="34">
        <v>1313</v>
      </c>
      <c r="M99" s="35">
        <v>45</v>
      </c>
      <c r="N99" s="38">
        <v>7</v>
      </c>
      <c r="O99" s="30">
        <f t="shared" si="86"/>
        <v>1365</v>
      </c>
      <c r="P99" s="32"/>
      <c r="Q99" s="32"/>
    </row>
    <row r="100" spans="1:17" ht="15.75" customHeight="1" thickBot="1">
      <c r="A100" s="73"/>
      <c r="B100" s="40" t="s">
        <v>20</v>
      </c>
      <c r="C100" s="41">
        <f t="shared" ref="C100:O100" si="109">SUM(C97:C99)</f>
        <v>3385</v>
      </c>
      <c r="D100" s="42">
        <f t="shared" si="109"/>
        <v>78</v>
      </c>
      <c r="E100" s="43">
        <f t="shared" si="109"/>
        <v>3463</v>
      </c>
      <c r="F100" s="41">
        <f t="shared" si="109"/>
        <v>3573</v>
      </c>
      <c r="G100" s="42">
        <f t="shared" si="109"/>
        <v>89</v>
      </c>
      <c r="H100" s="43">
        <f t="shared" si="109"/>
        <v>3662</v>
      </c>
      <c r="I100" s="41">
        <f>SUM(I97:I99)</f>
        <v>6958</v>
      </c>
      <c r="J100" s="42">
        <f t="shared" si="109"/>
        <v>167</v>
      </c>
      <c r="K100" s="43">
        <f t="shared" si="109"/>
        <v>7125</v>
      </c>
      <c r="L100" s="41">
        <f t="shared" si="109"/>
        <v>3266</v>
      </c>
      <c r="M100" s="42">
        <f t="shared" si="109"/>
        <v>95</v>
      </c>
      <c r="N100" s="42">
        <f t="shared" si="109"/>
        <v>23</v>
      </c>
      <c r="O100" s="46">
        <f t="shared" si="109"/>
        <v>3384</v>
      </c>
      <c r="P100" s="32"/>
      <c r="Q100" s="32"/>
    </row>
    <row r="101" spans="1:17" ht="15.75" customHeight="1">
      <c r="A101" s="71" t="s">
        <v>34</v>
      </c>
      <c r="B101" s="23" t="s">
        <v>17</v>
      </c>
      <c r="C101" s="24">
        <v>224</v>
      </c>
      <c r="D101" s="25">
        <v>34</v>
      </c>
      <c r="E101" s="30">
        <f t="shared" si="80"/>
        <v>258</v>
      </c>
      <c r="F101" s="24">
        <v>213</v>
      </c>
      <c r="G101" s="25">
        <v>7</v>
      </c>
      <c r="H101" s="27">
        <f t="shared" si="104"/>
        <v>220</v>
      </c>
      <c r="I101" s="37">
        <f t="shared" ref="I101" si="110">SUM(C101,F101)</f>
        <v>437</v>
      </c>
      <c r="J101" s="35">
        <f t="shared" ref="J101" si="111">SUM(D101,G101)</f>
        <v>41</v>
      </c>
      <c r="K101" s="30">
        <f t="shared" si="83"/>
        <v>478</v>
      </c>
      <c r="L101" s="24">
        <v>203</v>
      </c>
      <c r="M101" s="25">
        <v>32</v>
      </c>
      <c r="N101" s="31">
        <v>5</v>
      </c>
      <c r="O101" s="30">
        <f t="shared" si="86"/>
        <v>240</v>
      </c>
      <c r="P101" s="32"/>
      <c r="Q101" s="32"/>
    </row>
    <row r="102" spans="1:17" ht="15.75" customHeight="1">
      <c r="A102" s="72"/>
      <c r="B102" s="33" t="s">
        <v>2</v>
      </c>
      <c r="C102" s="34">
        <v>357</v>
      </c>
      <c r="D102" s="35"/>
      <c r="E102" s="30">
        <f t="shared" si="80"/>
        <v>357</v>
      </c>
      <c r="F102" s="34">
        <v>388</v>
      </c>
      <c r="G102" s="35">
        <v>4</v>
      </c>
      <c r="H102" s="44">
        <f t="shared" si="104"/>
        <v>392</v>
      </c>
      <c r="I102" s="37">
        <f t="shared" ref="I102:I103" si="112">SUM(C102,F102)</f>
        <v>745</v>
      </c>
      <c r="J102" s="35">
        <f t="shared" ref="J102:J103" si="113">SUM(D102,G102)</f>
        <v>4</v>
      </c>
      <c r="K102" s="30">
        <f t="shared" si="83"/>
        <v>749</v>
      </c>
      <c r="L102" s="34">
        <v>349</v>
      </c>
      <c r="M102" s="35">
        <v>1</v>
      </c>
      <c r="N102" s="38">
        <v>3</v>
      </c>
      <c r="O102" s="30">
        <f t="shared" si="86"/>
        <v>353</v>
      </c>
      <c r="P102" s="32"/>
      <c r="Q102" s="32"/>
    </row>
    <row r="103" spans="1:17" ht="15.75" customHeight="1">
      <c r="A103" s="72"/>
      <c r="B103" s="33" t="s">
        <v>19</v>
      </c>
      <c r="C103" s="34">
        <v>133</v>
      </c>
      <c r="D103" s="35">
        <v>1</v>
      </c>
      <c r="E103" s="30">
        <f t="shared" si="80"/>
        <v>134</v>
      </c>
      <c r="F103" s="34">
        <v>152</v>
      </c>
      <c r="G103" s="35">
        <v>3</v>
      </c>
      <c r="H103" s="30">
        <f t="shared" si="104"/>
        <v>155</v>
      </c>
      <c r="I103" s="37">
        <f t="shared" si="112"/>
        <v>285</v>
      </c>
      <c r="J103" s="35">
        <f t="shared" si="113"/>
        <v>4</v>
      </c>
      <c r="K103" s="30">
        <f t="shared" si="83"/>
        <v>289</v>
      </c>
      <c r="L103" s="34">
        <v>179</v>
      </c>
      <c r="M103" s="35">
        <v>3</v>
      </c>
      <c r="N103" s="38">
        <v>1</v>
      </c>
      <c r="O103" s="30">
        <f t="shared" si="86"/>
        <v>183</v>
      </c>
      <c r="P103" s="32"/>
      <c r="Q103" s="32"/>
    </row>
    <row r="104" spans="1:17" ht="15.75" customHeight="1" thickBot="1">
      <c r="A104" s="73"/>
      <c r="B104" s="40" t="s">
        <v>20</v>
      </c>
      <c r="C104" s="41">
        <f t="shared" ref="C104:O104" si="114">SUM(C101:C103)</f>
        <v>714</v>
      </c>
      <c r="D104" s="42">
        <f t="shared" si="114"/>
        <v>35</v>
      </c>
      <c r="E104" s="43">
        <f t="shared" si="114"/>
        <v>749</v>
      </c>
      <c r="F104" s="41">
        <f t="shared" si="114"/>
        <v>753</v>
      </c>
      <c r="G104" s="42">
        <f t="shared" si="114"/>
        <v>14</v>
      </c>
      <c r="H104" s="43">
        <f t="shared" si="114"/>
        <v>767</v>
      </c>
      <c r="I104" s="41">
        <f>SUM(I101:I103)</f>
        <v>1467</v>
      </c>
      <c r="J104" s="42">
        <f t="shared" si="114"/>
        <v>49</v>
      </c>
      <c r="K104" s="43">
        <f t="shared" si="114"/>
        <v>1516</v>
      </c>
      <c r="L104" s="41">
        <f t="shared" si="114"/>
        <v>731</v>
      </c>
      <c r="M104" s="42">
        <f t="shared" si="114"/>
        <v>36</v>
      </c>
      <c r="N104" s="42">
        <f t="shared" si="114"/>
        <v>9</v>
      </c>
      <c r="O104" s="43">
        <f t="shared" si="114"/>
        <v>776</v>
      </c>
      <c r="P104" s="32"/>
      <c r="Q104" s="32"/>
    </row>
    <row r="105" spans="1:17" ht="15.75" customHeight="1">
      <c r="A105" s="71" t="s">
        <v>41</v>
      </c>
      <c r="B105" s="23" t="s">
        <v>17</v>
      </c>
      <c r="C105" s="24">
        <v>555</v>
      </c>
      <c r="D105" s="25">
        <v>17</v>
      </c>
      <c r="E105" s="30">
        <f t="shared" si="80"/>
        <v>572</v>
      </c>
      <c r="F105" s="24">
        <v>573</v>
      </c>
      <c r="G105" s="25">
        <v>24</v>
      </c>
      <c r="H105" s="27">
        <f t="shared" si="104"/>
        <v>597</v>
      </c>
      <c r="I105" s="37">
        <f t="shared" ref="I105" si="115">SUM(C105,F105)</f>
        <v>1128</v>
      </c>
      <c r="J105" s="35">
        <f t="shared" ref="J105" si="116">SUM(D105,G105)</f>
        <v>41</v>
      </c>
      <c r="K105" s="30">
        <f t="shared" si="83"/>
        <v>1169</v>
      </c>
      <c r="L105" s="24">
        <v>574</v>
      </c>
      <c r="M105" s="25">
        <v>19</v>
      </c>
      <c r="N105" s="31">
        <v>9</v>
      </c>
      <c r="O105" s="30">
        <f t="shared" si="86"/>
        <v>602</v>
      </c>
      <c r="P105" s="32"/>
      <c r="Q105" s="32"/>
    </row>
    <row r="106" spans="1:17" ht="15.75" customHeight="1">
      <c r="A106" s="72"/>
      <c r="B106" s="33" t="s">
        <v>2</v>
      </c>
      <c r="C106" s="34">
        <v>31</v>
      </c>
      <c r="D106" s="35"/>
      <c r="E106" s="30">
        <f t="shared" si="80"/>
        <v>31</v>
      </c>
      <c r="F106" s="34">
        <v>26</v>
      </c>
      <c r="G106" s="35"/>
      <c r="H106" s="30">
        <f t="shared" si="104"/>
        <v>26</v>
      </c>
      <c r="I106" s="37">
        <f t="shared" ref="I106" si="117">SUM(C106,F106)</f>
        <v>57</v>
      </c>
      <c r="J106" s="35">
        <f t="shared" ref="J106" si="118">SUM(D106,G106)</f>
        <v>0</v>
      </c>
      <c r="K106" s="30">
        <f t="shared" si="83"/>
        <v>57</v>
      </c>
      <c r="L106" s="34">
        <v>23</v>
      </c>
      <c r="M106" s="35"/>
      <c r="N106" s="38"/>
      <c r="O106" s="30">
        <f t="shared" si="86"/>
        <v>23</v>
      </c>
      <c r="P106" s="32"/>
      <c r="Q106" s="32"/>
    </row>
    <row r="107" spans="1:17" ht="15.75" customHeight="1" thickBot="1">
      <c r="A107" s="73"/>
      <c r="B107" s="40" t="s">
        <v>42</v>
      </c>
      <c r="C107" s="41">
        <f t="shared" ref="C107:O107" si="119">SUM(C105:C106)</f>
        <v>586</v>
      </c>
      <c r="D107" s="42">
        <f t="shared" si="119"/>
        <v>17</v>
      </c>
      <c r="E107" s="43">
        <f t="shared" si="119"/>
        <v>603</v>
      </c>
      <c r="F107" s="41">
        <f t="shared" si="119"/>
        <v>599</v>
      </c>
      <c r="G107" s="42">
        <f t="shared" si="119"/>
        <v>24</v>
      </c>
      <c r="H107" s="43">
        <f t="shared" si="119"/>
        <v>623</v>
      </c>
      <c r="I107" s="41">
        <f>SUM(I105:I106)</f>
        <v>1185</v>
      </c>
      <c r="J107" s="42">
        <f t="shared" si="119"/>
        <v>41</v>
      </c>
      <c r="K107" s="43">
        <f t="shared" si="119"/>
        <v>1226</v>
      </c>
      <c r="L107" s="41">
        <f t="shared" si="119"/>
        <v>597</v>
      </c>
      <c r="M107" s="42">
        <f t="shared" si="119"/>
        <v>19</v>
      </c>
      <c r="N107" s="42">
        <f t="shared" si="119"/>
        <v>9</v>
      </c>
      <c r="O107" s="46">
        <f t="shared" si="119"/>
        <v>625</v>
      </c>
      <c r="P107" s="32"/>
      <c r="Q107" s="32"/>
    </row>
    <row r="108" spans="1:17" ht="15.75" customHeight="1">
      <c r="A108" s="71" t="s">
        <v>43</v>
      </c>
      <c r="B108" s="47" t="s">
        <v>17</v>
      </c>
      <c r="C108" s="24">
        <v>764</v>
      </c>
      <c r="D108" s="25"/>
      <c r="E108" s="30">
        <f t="shared" si="80"/>
        <v>764</v>
      </c>
      <c r="F108" s="24">
        <v>688</v>
      </c>
      <c r="G108" s="25">
        <v>2</v>
      </c>
      <c r="H108" s="27">
        <f t="shared" si="104"/>
        <v>690</v>
      </c>
      <c r="I108" s="37">
        <f t="shared" ref="I108" si="120">SUM(C108,F108)</f>
        <v>1452</v>
      </c>
      <c r="J108" s="35">
        <f t="shared" ref="J108" si="121">SUM(D108,G108)</f>
        <v>2</v>
      </c>
      <c r="K108" s="30">
        <f t="shared" si="83"/>
        <v>1454</v>
      </c>
      <c r="L108" s="24">
        <v>574</v>
      </c>
      <c r="M108" s="25"/>
      <c r="N108" s="31">
        <v>2</v>
      </c>
      <c r="O108" s="30">
        <f t="shared" si="86"/>
        <v>576</v>
      </c>
      <c r="P108" s="32"/>
      <c r="Q108" s="32"/>
    </row>
    <row r="109" spans="1:17" ht="15.75" customHeight="1">
      <c r="A109" s="72"/>
      <c r="B109" s="33" t="s">
        <v>44</v>
      </c>
      <c r="C109" s="34"/>
      <c r="D109" s="35"/>
      <c r="E109" s="30">
        <f t="shared" si="80"/>
        <v>0</v>
      </c>
      <c r="F109" s="34"/>
      <c r="G109" s="35"/>
      <c r="H109" s="30">
        <f t="shared" si="104"/>
        <v>0</v>
      </c>
      <c r="I109" s="37">
        <f t="shared" ref="I109" si="122">SUM(C109,F109)</f>
        <v>0</v>
      </c>
      <c r="J109" s="35">
        <f t="shared" ref="J109" si="123">SUM(D109,G109)</f>
        <v>0</v>
      </c>
      <c r="K109" s="30">
        <f t="shared" si="83"/>
        <v>0</v>
      </c>
      <c r="L109" s="34"/>
      <c r="M109" s="35"/>
      <c r="N109" s="38"/>
      <c r="O109" s="30">
        <f t="shared" si="86"/>
        <v>0</v>
      </c>
      <c r="P109" s="32"/>
      <c r="Q109" s="32"/>
    </row>
    <row r="110" spans="1:17" ht="15.75" customHeight="1" thickBot="1">
      <c r="A110" s="73"/>
      <c r="B110" s="49" t="s">
        <v>20</v>
      </c>
      <c r="C110" s="50">
        <f t="shared" ref="C110:O110" si="124">SUM(C108:C109)</f>
        <v>764</v>
      </c>
      <c r="D110" s="45">
        <f t="shared" si="124"/>
        <v>0</v>
      </c>
      <c r="E110" s="46">
        <f t="shared" si="124"/>
        <v>764</v>
      </c>
      <c r="F110" s="50">
        <f t="shared" si="124"/>
        <v>688</v>
      </c>
      <c r="G110" s="45">
        <f t="shared" si="124"/>
        <v>2</v>
      </c>
      <c r="H110" s="46">
        <f t="shared" si="124"/>
        <v>690</v>
      </c>
      <c r="I110" s="50">
        <f>SUM(I108:I109)</f>
        <v>1452</v>
      </c>
      <c r="J110" s="45">
        <f t="shared" si="124"/>
        <v>2</v>
      </c>
      <c r="K110" s="46">
        <f t="shared" si="124"/>
        <v>1454</v>
      </c>
      <c r="L110" s="50">
        <f t="shared" si="124"/>
        <v>574</v>
      </c>
      <c r="M110" s="45">
        <f t="shared" si="124"/>
        <v>0</v>
      </c>
      <c r="N110" s="45">
        <f t="shared" si="124"/>
        <v>2</v>
      </c>
      <c r="O110" s="46">
        <f t="shared" si="124"/>
        <v>576</v>
      </c>
      <c r="P110" s="32"/>
      <c r="Q110" s="32"/>
    </row>
    <row r="111" spans="1:17" s="10" customFormat="1" ht="26.25" customHeight="1" thickTop="1" thickBot="1">
      <c r="A111" s="80" t="s">
        <v>30</v>
      </c>
      <c r="B111" s="81"/>
      <c r="C111" s="51">
        <f t="shared" ref="C111:O111" si="125">SUM(C9,C15,C21,C27,C31,C35,C42,C48,C52,C55,C58,C61,C64,C68,C72,C78,C87,C91,C96,C100,C104,C107,C110)</f>
        <v>79981</v>
      </c>
      <c r="D111" s="52">
        <f t="shared" si="125"/>
        <v>2853</v>
      </c>
      <c r="E111" s="53">
        <f t="shared" si="125"/>
        <v>82834</v>
      </c>
      <c r="F111" s="51">
        <f t="shared" si="125"/>
        <v>81170</v>
      </c>
      <c r="G111" s="52">
        <f t="shared" si="125"/>
        <v>2402</v>
      </c>
      <c r="H111" s="53">
        <f t="shared" si="125"/>
        <v>83572</v>
      </c>
      <c r="I111" s="51">
        <f>SUM(I9,I15,I21,I27,I31,I35,I42,I48,I52,I55,I58,I61,I64,I68,I72,I78,I87,I91,I96,I100,I104,I107,I110)</f>
        <v>161151</v>
      </c>
      <c r="J111" s="52">
        <f t="shared" si="125"/>
        <v>5255</v>
      </c>
      <c r="K111" s="53">
        <f t="shared" si="125"/>
        <v>166406</v>
      </c>
      <c r="L111" s="51">
        <f t="shared" si="125"/>
        <v>77173</v>
      </c>
      <c r="M111" s="52">
        <f t="shared" si="125"/>
        <v>3083</v>
      </c>
      <c r="N111" s="52">
        <f t="shared" si="125"/>
        <v>888</v>
      </c>
      <c r="O111" s="53">
        <f t="shared" si="125"/>
        <v>81144</v>
      </c>
      <c r="P111" s="54"/>
      <c r="Q111" s="54"/>
    </row>
    <row r="112" spans="1:17" ht="15.75" customHeight="1">
      <c r="P112" s="32"/>
      <c r="Q112" s="32"/>
    </row>
    <row r="113" spans="16:32" ht="15.75" customHeight="1">
      <c r="P113" s="32"/>
      <c r="Q113" s="32"/>
    </row>
    <row r="114" spans="16:32" ht="15.75" customHeight="1">
      <c r="P114" s="32"/>
      <c r="Q114" s="32"/>
    </row>
    <row r="115" spans="16:32" ht="15.75" customHeight="1">
      <c r="P115" s="32"/>
      <c r="Q115" s="32"/>
    </row>
    <row r="116" spans="16:32" ht="15.75" customHeight="1">
      <c r="P116" s="32"/>
      <c r="Q116" s="32"/>
    </row>
    <row r="117" spans="16:32" ht="15.75" customHeight="1">
      <c r="P117" s="32"/>
      <c r="Q117" s="32"/>
    </row>
    <row r="118" spans="16:32" ht="15.75" customHeight="1">
      <c r="P118" s="32"/>
      <c r="Q118" s="32"/>
    </row>
    <row r="119" spans="16:32" ht="15.75" customHeight="1">
      <c r="P119" s="32"/>
      <c r="Q119" s="32"/>
    </row>
    <row r="120" spans="16:32" ht="15.75" customHeight="1">
      <c r="P120" s="32"/>
      <c r="Q120" s="32"/>
    </row>
    <row r="121" spans="16:32" ht="15.75" customHeight="1">
      <c r="P121" s="32"/>
      <c r="Q121" s="32"/>
    </row>
    <row r="122" spans="16:32" ht="15.75" customHeight="1">
      <c r="P122" s="32"/>
      <c r="Q122" s="32"/>
    </row>
    <row r="123" spans="16:32" ht="15.75" customHeight="1">
      <c r="P123" s="32"/>
      <c r="Q123" s="32"/>
    </row>
    <row r="124" spans="16:32" ht="15.75" customHeight="1">
      <c r="P124" s="32"/>
      <c r="Q124" s="32"/>
    </row>
    <row r="125" spans="16:32" ht="15.75" customHeight="1">
      <c r="P125" s="32"/>
      <c r="Q125" s="32"/>
    </row>
    <row r="126" spans="16:32" ht="15.75" customHeight="1">
      <c r="P126" s="32"/>
      <c r="Q126" s="32"/>
    </row>
    <row r="127" spans="16:32" ht="15.75" customHeight="1">
      <c r="P127" s="32"/>
      <c r="Q127" s="32"/>
      <c r="R127" s="55"/>
      <c r="S127" s="55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17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2025-07-14T01:14:32Z</cp:lastPrinted>
  <dcterms:created xsi:type="dcterms:W3CDTF">2019-03-14T07:02:16Z</dcterms:created>
  <dcterms:modified xsi:type="dcterms:W3CDTF">2025-07-14T01:14:40Z</dcterms:modified>
</cp:coreProperties>
</file>