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23統計\●０４　市刊行物・市ＨＰ\01 町丁字別人口ホームページ用(毎月）\令和８年\0304 ＨＰ掲載データ（毎月）\"/>
    </mc:Choice>
  </mc:AlternateContent>
  <xr:revisionPtr revIDLastSave="0" documentId="13_ncr:1_{21817243-413C-4A9C-B8E4-C303A4CE0462}" xr6:coauthVersionLast="47" xr6:coauthVersionMax="47" xr10:uidLastSave="{00000000-0000-0000-0000-000000000000}"/>
  <bookViews>
    <workbookView xWindow="20370" yWindow="-12645" windowWidth="29040" windowHeight="15720" tabRatio="874" xr2:uid="{00000000-000D-0000-FFFF-FFFF00000000}"/>
  </bookViews>
  <sheets>
    <sheet name="町・丁目別世帯・人口（男女別）表" sheetId="61" r:id="rId1"/>
  </sheets>
  <definedNames>
    <definedName name="_xlnm.Print_Area" localSheetId="0">'町・丁目別世帯・人口（男女別）表'!$A$1:$O$111</definedName>
    <definedName name="_xlnm.Print_Titles" localSheetId="0">'町・丁目別世帯・人口（男女別）表'!$1:$5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61" l="1"/>
  <c r="M15" i="61"/>
  <c r="L15" i="61"/>
  <c r="G15" i="61"/>
  <c r="F15" i="61"/>
  <c r="D15" i="61"/>
  <c r="C15" i="61"/>
  <c r="E6" i="61" l="1"/>
  <c r="C9" i="61"/>
  <c r="I109" i="61" l="1"/>
  <c r="J109" i="61"/>
  <c r="J108" i="61"/>
  <c r="I108" i="61"/>
  <c r="I106" i="61"/>
  <c r="J106" i="61"/>
  <c r="J105" i="61"/>
  <c r="J107" i="61" s="1"/>
  <c r="I105" i="61"/>
  <c r="I102" i="61"/>
  <c r="J102" i="61"/>
  <c r="I103" i="61"/>
  <c r="J103" i="61"/>
  <c r="J101" i="61"/>
  <c r="I101" i="61"/>
  <c r="I98" i="61"/>
  <c r="J98" i="61"/>
  <c r="I99" i="61"/>
  <c r="J99" i="61"/>
  <c r="J97" i="61"/>
  <c r="I97" i="61"/>
  <c r="I93" i="61"/>
  <c r="J93" i="61"/>
  <c r="K93" i="61" s="1"/>
  <c r="I94" i="61"/>
  <c r="J94" i="61"/>
  <c r="I95" i="61"/>
  <c r="J95" i="61"/>
  <c r="J92" i="61"/>
  <c r="I92" i="61"/>
  <c r="I89" i="61"/>
  <c r="J89" i="61"/>
  <c r="I90" i="61"/>
  <c r="J90" i="61"/>
  <c r="K90" i="61" s="1"/>
  <c r="J88" i="61"/>
  <c r="I88" i="61"/>
  <c r="I80" i="61"/>
  <c r="J80" i="61"/>
  <c r="I81" i="61"/>
  <c r="J81" i="61"/>
  <c r="I82" i="61"/>
  <c r="J82" i="61"/>
  <c r="I83" i="61"/>
  <c r="J83" i="61"/>
  <c r="I84" i="61"/>
  <c r="J84" i="61"/>
  <c r="I85" i="61"/>
  <c r="J85" i="61"/>
  <c r="I86" i="61"/>
  <c r="J86" i="61"/>
  <c r="J79" i="61"/>
  <c r="K79" i="61" s="1"/>
  <c r="I79" i="61"/>
  <c r="I74" i="61"/>
  <c r="J74" i="61"/>
  <c r="I75" i="61"/>
  <c r="J75" i="61"/>
  <c r="I76" i="61"/>
  <c r="J76" i="61"/>
  <c r="I77" i="61"/>
  <c r="J77" i="61"/>
  <c r="J73" i="61"/>
  <c r="I73" i="61"/>
  <c r="I70" i="61"/>
  <c r="J70" i="61"/>
  <c r="I71" i="61"/>
  <c r="J71" i="61"/>
  <c r="K71" i="61" s="1"/>
  <c r="J69" i="61"/>
  <c r="I69" i="61"/>
  <c r="I66" i="61"/>
  <c r="J66" i="61"/>
  <c r="I67" i="61"/>
  <c r="J67" i="61"/>
  <c r="J65" i="61"/>
  <c r="I65" i="61"/>
  <c r="K65" i="61" s="1"/>
  <c r="I63" i="61"/>
  <c r="J63" i="61"/>
  <c r="J62" i="61"/>
  <c r="I62" i="61"/>
  <c r="K62" i="61" s="1"/>
  <c r="I60" i="61"/>
  <c r="J60" i="61"/>
  <c r="J59" i="61"/>
  <c r="I59" i="61"/>
  <c r="K59" i="61" s="1"/>
  <c r="I57" i="61"/>
  <c r="J57" i="61"/>
  <c r="J56" i="61"/>
  <c r="I56" i="61"/>
  <c r="I54" i="61"/>
  <c r="J54" i="61"/>
  <c r="J53" i="61"/>
  <c r="I53" i="61"/>
  <c r="K53" i="61" s="1"/>
  <c r="I50" i="61"/>
  <c r="J50" i="61"/>
  <c r="I51" i="61"/>
  <c r="J51" i="61"/>
  <c r="J49" i="61"/>
  <c r="I49" i="61"/>
  <c r="I44" i="61"/>
  <c r="J44" i="61"/>
  <c r="I45" i="61"/>
  <c r="J45" i="61"/>
  <c r="I46" i="61"/>
  <c r="J46" i="61"/>
  <c r="I47" i="61"/>
  <c r="J47" i="61"/>
  <c r="J43" i="61"/>
  <c r="I43" i="61"/>
  <c r="I37" i="61"/>
  <c r="J37" i="61"/>
  <c r="I38" i="61"/>
  <c r="J38" i="61"/>
  <c r="I39" i="61"/>
  <c r="J39" i="61"/>
  <c r="I40" i="61"/>
  <c r="J40" i="61"/>
  <c r="I41" i="61"/>
  <c r="J41" i="61"/>
  <c r="J36" i="61"/>
  <c r="I36" i="61"/>
  <c r="I33" i="61"/>
  <c r="J33" i="61"/>
  <c r="K33" i="61" s="1"/>
  <c r="I34" i="61"/>
  <c r="J34" i="61"/>
  <c r="J32" i="61"/>
  <c r="I32" i="61"/>
  <c r="I29" i="61"/>
  <c r="J29" i="61"/>
  <c r="I30" i="61"/>
  <c r="J30" i="61"/>
  <c r="K30" i="61" s="1"/>
  <c r="J28" i="61"/>
  <c r="I28" i="61"/>
  <c r="I23" i="61"/>
  <c r="J23" i="61"/>
  <c r="I24" i="61"/>
  <c r="K24" i="61" s="1"/>
  <c r="J24" i="61"/>
  <c r="I25" i="61"/>
  <c r="J25" i="61"/>
  <c r="I26" i="61"/>
  <c r="J26" i="61"/>
  <c r="J22" i="61"/>
  <c r="I22" i="61"/>
  <c r="K22" i="61" s="1"/>
  <c r="I17" i="61"/>
  <c r="J17" i="61"/>
  <c r="I18" i="61"/>
  <c r="J18" i="61"/>
  <c r="I19" i="61"/>
  <c r="J19" i="61"/>
  <c r="I20" i="61"/>
  <c r="J20" i="61"/>
  <c r="J16" i="61"/>
  <c r="I16" i="61"/>
  <c r="I11" i="61"/>
  <c r="J11" i="61"/>
  <c r="I12" i="61"/>
  <c r="J12" i="61"/>
  <c r="I13" i="61"/>
  <c r="J13" i="61"/>
  <c r="I14" i="61"/>
  <c r="J14" i="61"/>
  <c r="J10" i="61"/>
  <c r="I10" i="61"/>
  <c r="J8" i="61"/>
  <c r="J7" i="61"/>
  <c r="J6" i="61"/>
  <c r="I8" i="61"/>
  <c r="I7" i="61"/>
  <c r="I6" i="61"/>
  <c r="O109" i="61"/>
  <c r="O108" i="61"/>
  <c r="O106" i="61"/>
  <c r="O105" i="61"/>
  <c r="O102" i="61"/>
  <c r="O103" i="61"/>
  <c r="O101" i="61"/>
  <c r="O98" i="61"/>
  <c r="O99" i="61"/>
  <c r="O97" i="61"/>
  <c r="O93" i="61"/>
  <c r="O94" i="61"/>
  <c r="O95" i="61"/>
  <c r="O92" i="61"/>
  <c r="O89" i="61"/>
  <c r="O90" i="61"/>
  <c r="O88" i="61"/>
  <c r="O80" i="61"/>
  <c r="O81" i="61"/>
  <c r="O82" i="61"/>
  <c r="O83" i="61"/>
  <c r="O84" i="61"/>
  <c r="O85" i="61"/>
  <c r="O86" i="61"/>
  <c r="O79" i="61"/>
  <c r="O74" i="61"/>
  <c r="O75" i="61"/>
  <c r="O76" i="61"/>
  <c r="O77" i="61"/>
  <c r="O73" i="61"/>
  <c r="O70" i="61"/>
  <c r="O71" i="61"/>
  <c r="O69" i="61"/>
  <c r="O66" i="61"/>
  <c r="O67" i="61"/>
  <c r="O65" i="61"/>
  <c r="O63" i="61"/>
  <c r="O62" i="61"/>
  <c r="O60" i="61"/>
  <c r="O59" i="61"/>
  <c r="O57" i="61"/>
  <c r="O56" i="61"/>
  <c r="O54" i="61"/>
  <c r="O53" i="61"/>
  <c r="O50" i="61"/>
  <c r="O51" i="61"/>
  <c r="O49" i="61"/>
  <c r="O44" i="61"/>
  <c r="O45" i="61"/>
  <c r="O46" i="61"/>
  <c r="O47" i="61"/>
  <c r="O43" i="61"/>
  <c r="O37" i="61"/>
  <c r="O38" i="61"/>
  <c r="O39" i="61"/>
  <c r="O40" i="61"/>
  <c r="O41" i="61"/>
  <c r="O36" i="61"/>
  <c r="O33" i="61"/>
  <c r="O34" i="61"/>
  <c r="O32" i="61"/>
  <c r="O29" i="61"/>
  <c r="O30" i="61"/>
  <c r="O28" i="61"/>
  <c r="O23" i="61"/>
  <c r="O24" i="61"/>
  <c r="O25" i="61"/>
  <c r="O26" i="61"/>
  <c r="O22" i="61"/>
  <c r="O17" i="61"/>
  <c r="O18" i="61"/>
  <c r="O19" i="61"/>
  <c r="O20" i="61"/>
  <c r="O16" i="61"/>
  <c r="O11" i="61"/>
  <c r="O12" i="61"/>
  <c r="O13" i="61"/>
  <c r="O14" i="61"/>
  <c r="O10" i="61"/>
  <c r="O8" i="61"/>
  <c r="O7" i="61"/>
  <c r="O6" i="61"/>
  <c r="K109" i="61"/>
  <c r="K106" i="61"/>
  <c r="K101" i="61"/>
  <c r="K54" i="61"/>
  <c r="H109" i="61"/>
  <c r="H108" i="61"/>
  <c r="H106" i="61"/>
  <c r="H105" i="61"/>
  <c r="H102" i="61"/>
  <c r="H103" i="61"/>
  <c r="H101" i="61"/>
  <c r="H98" i="61"/>
  <c r="H99" i="61"/>
  <c r="H97" i="61"/>
  <c r="H93" i="61"/>
  <c r="H94" i="61"/>
  <c r="H95" i="61"/>
  <c r="H92" i="61"/>
  <c r="H89" i="61"/>
  <c r="H90" i="61"/>
  <c r="H88" i="61"/>
  <c r="H80" i="61"/>
  <c r="H81" i="61"/>
  <c r="H82" i="61"/>
  <c r="H83" i="61"/>
  <c r="H84" i="61"/>
  <c r="H85" i="61"/>
  <c r="H86" i="61"/>
  <c r="H79" i="61"/>
  <c r="H74" i="61"/>
  <c r="H75" i="61"/>
  <c r="H76" i="61"/>
  <c r="H77" i="61"/>
  <c r="H73" i="61"/>
  <c r="H70" i="61"/>
  <c r="H71" i="61"/>
  <c r="H69" i="61"/>
  <c r="H66" i="61"/>
  <c r="H67" i="61"/>
  <c r="H65" i="61"/>
  <c r="H63" i="61"/>
  <c r="H62" i="61"/>
  <c r="H60" i="61"/>
  <c r="H59" i="61"/>
  <c r="H57" i="61"/>
  <c r="H56" i="61"/>
  <c r="H54" i="61"/>
  <c r="H53" i="61"/>
  <c r="H50" i="61"/>
  <c r="H51" i="61"/>
  <c r="H49" i="61"/>
  <c r="H44" i="61"/>
  <c r="H45" i="61"/>
  <c r="H46" i="61"/>
  <c r="H47" i="61"/>
  <c r="H43" i="61"/>
  <c r="H37" i="61"/>
  <c r="H38" i="61"/>
  <c r="H39" i="61"/>
  <c r="H40" i="61"/>
  <c r="H41" i="61"/>
  <c r="H36" i="61"/>
  <c r="H33" i="61"/>
  <c r="H34" i="61"/>
  <c r="H32" i="61"/>
  <c r="H30" i="61"/>
  <c r="H29" i="61"/>
  <c r="H28" i="61"/>
  <c r="H23" i="61"/>
  <c r="H24" i="61"/>
  <c r="H25" i="61"/>
  <c r="H26" i="61"/>
  <c r="H22" i="61"/>
  <c r="H17" i="61"/>
  <c r="H18" i="61"/>
  <c r="H19" i="61"/>
  <c r="H20" i="61"/>
  <c r="H16" i="61"/>
  <c r="H11" i="61"/>
  <c r="H12" i="61"/>
  <c r="H13" i="61"/>
  <c r="H14" i="61"/>
  <c r="H10" i="61"/>
  <c r="H7" i="61"/>
  <c r="H8" i="61"/>
  <c r="H6" i="61"/>
  <c r="E109" i="61"/>
  <c r="E108" i="61"/>
  <c r="E106" i="61"/>
  <c r="E105" i="61"/>
  <c r="E102" i="61"/>
  <c r="E103" i="61"/>
  <c r="E101" i="61"/>
  <c r="E98" i="61"/>
  <c r="E99" i="61"/>
  <c r="E97" i="61"/>
  <c r="E93" i="61"/>
  <c r="E94" i="61"/>
  <c r="E95" i="61"/>
  <c r="E92" i="61"/>
  <c r="E89" i="61"/>
  <c r="E90" i="61"/>
  <c r="E88" i="61"/>
  <c r="E80" i="61"/>
  <c r="E81" i="61"/>
  <c r="E82" i="61"/>
  <c r="E83" i="61"/>
  <c r="E84" i="61"/>
  <c r="E85" i="61"/>
  <c r="E86" i="61"/>
  <c r="E79" i="61"/>
  <c r="E74" i="61"/>
  <c r="E75" i="61"/>
  <c r="E76" i="61"/>
  <c r="E77" i="61"/>
  <c r="E73" i="61"/>
  <c r="E70" i="61"/>
  <c r="E71" i="61"/>
  <c r="E69" i="61"/>
  <c r="E66" i="61"/>
  <c r="E67" i="61"/>
  <c r="E65" i="61"/>
  <c r="E63" i="61"/>
  <c r="E62" i="61"/>
  <c r="E60" i="61"/>
  <c r="E59" i="61"/>
  <c r="E57" i="61"/>
  <c r="E56" i="61"/>
  <c r="E54" i="61"/>
  <c r="E53" i="61"/>
  <c r="E50" i="61"/>
  <c r="E51" i="61"/>
  <c r="E49" i="61"/>
  <c r="E44" i="61"/>
  <c r="E45" i="61"/>
  <c r="E46" i="61"/>
  <c r="E47" i="61"/>
  <c r="E43" i="61"/>
  <c r="E37" i="61"/>
  <c r="E38" i="61"/>
  <c r="E39" i="61"/>
  <c r="E40" i="61"/>
  <c r="E41" i="61"/>
  <c r="E36" i="61"/>
  <c r="E33" i="61"/>
  <c r="E34" i="61"/>
  <c r="E32" i="61"/>
  <c r="E29" i="61"/>
  <c r="E30" i="61"/>
  <c r="E28" i="61"/>
  <c r="E23" i="61"/>
  <c r="E24" i="61"/>
  <c r="E25" i="61"/>
  <c r="E26" i="61"/>
  <c r="E22" i="61"/>
  <c r="E17" i="61"/>
  <c r="E18" i="61"/>
  <c r="E19" i="61"/>
  <c r="E20" i="61"/>
  <c r="E16" i="61"/>
  <c r="E11" i="61"/>
  <c r="E12" i="61"/>
  <c r="E13" i="61"/>
  <c r="E14" i="61"/>
  <c r="E10" i="61"/>
  <c r="E7" i="61"/>
  <c r="E8" i="61"/>
  <c r="K108" i="61" l="1"/>
  <c r="K97" i="61"/>
  <c r="K89" i="61"/>
  <c r="K99" i="61"/>
  <c r="K98" i="61"/>
  <c r="K95" i="61"/>
  <c r="K92" i="61"/>
  <c r="K88" i="61"/>
  <c r="E110" i="61"/>
  <c r="K103" i="61"/>
  <c r="E104" i="61"/>
  <c r="K102" i="61"/>
  <c r="K94" i="61"/>
  <c r="K73" i="61"/>
  <c r="K81" i="61"/>
  <c r="K77" i="61"/>
  <c r="K85" i="61"/>
  <c r="K75" i="61"/>
  <c r="K70" i="61"/>
  <c r="K69" i="61"/>
  <c r="K67" i="61"/>
  <c r="K66" i="61"/>
  <c r="K68" i="61" s="1"/>
  <c r="K49" i="61"/>
  <c r="K40" i="61"/>
  <c r="K56" i="61"/>
  <c r="K50" i="61"/>
  <c r="K43" i="61"/>
  <c r="K41" i="61"/>
  <c r="K39" i="61"/>
  <c r="K36" i="61"/>
  <c r="K32" i="61"/>
  <c r="E55" i="61"/>
  <c r="K38" i="61"/>
  <c r="K37" i="61"/>
  <c r="K34" i="61"/>
  <c r="K16" i="61"/>
  <c r="K26" i="61"/>
  <c r="K28" i="61"/>
  <c r="K29" i="61"/>
  <c r="K19" i="61"/>
  <c r="K44" i="61"/>
  <c r="K86" i="61"/>
  <c r="K80" i="61"/>
  <c r="E64" i="61"/>
  <c r="K23" i="61"/>
  <c r="K57" i="61"/>
  <c r="K12" i="61"/>
  <c r="K17" i="61"/>
  <c r="K51" i="61"/>
  <c r="K76" i="61"/>
  <c r="K84" i="61"/>
  <c r="K11" i="61"/>
  <c r="K47" i="61"/>
  <c r="K60" i="61"/>
  <c r="K61" i="61" s="1"/>
  <c r="H15" i="61"/>
  <c r="K110" i="61"/>
  <c r="O15" i="61"/>
  <c r="K46" i="61"/>
  <c r="K74" i="61"/>
  <c r="K82" i="61"/>
  <c r="E15" i="61"/>
  <c r="K10" i="61"/>
  <c r="I15" i="61"/>
  <c r="E58" i="61"/>
  <c r="J15" i="61"/>
  <c r="K25" i="61"/>
  <c r="K8" i="61"/>
  <c r="K7" i="61"/>
  <c r="E107" i="61"/>
  <c r="E91" i="61"/>
  <c r="E72" i="61"/>
  <c r="E68" i="61"/>
  <c r="K63" i="61"/>
  <c r="K64" i="61" s="1"/>
  <c r="E61" i="61"/>
  <c r="E52" i="61"/>
  <c r="E35" i="61"/>
  <c r="E27" i="61"/>
  <c r="K20" i="61"/>
  <c r="K18" i="61"/>
  <c r="E100" i="61"/>
  <c r="E96" i="61"/>
  <c r="E87" i="61"/>
  <c r="K83" i="61"/>
  <c r="E78" i="61"/>
  <c r="K55" i="61"/>
  <c r="K45" i="61"/>
  <c r="E48" i="61"/>
  <c r="E31" i="61"/>
  <c r="K14" i="61"/>
  <c r="K13" i="61"/>
  <c r="E9" i="61"/>
  <c r="K105" i="61"/>
  <c r="K107" i="61" s="1"/>
  <c r="I107" i="61"/>
  <c r="K6" i="61"/>
  <c r="E42" i="61"/>
  <c r="G9" i="61"/>
  <c r="H9" i="61"/>
  <c r="J9" i="61"/>
  <c r="M9" i="61"/>
  <c r="N9" i="61"/>
  <c r="O9" i="61"/>
  <c r="G21" i="61"/>
  <c r="H21" i="61"/>
  <c r="J21" i="61"/>
  <c r="M21" i="61"/>
  <c r="N21" i="61"/>
  <c r="O21" i="61"/>
  <c r="G27" i="61"/>
  <c r="H27" i="61"/>
  <c r="J27" i="61"/>
  <c r="M27" i="61"/>
  <c r="N27" i="61"/>
  <c r="O27" i="61"/>
  <c r="L31" i="61"/>
  <c r="G31" i="61"/>
  <c r="H31" i="61"/>
  <c r="J31" i="61"/>
  <c r="M31" i="61"/>
  <c r="N31" i="61"/>
  <c r="O31" i="61"/>
  <c r="G35" i="61"/>
  <c r="H35" i="61"/>
  <c r="J35" i="61"/>
  <c r="M35" i="61"/>
  <c r="N35" i="61"/>
  <c r="O35" i="61"/>
  <c r="G42" i="61"/>
  <c r="H42" i="61"/>
  <c r="J42" i="61"/>
  <c r="M42" i="61"/>
  <c r="N42" i="61"/>
  <c r="O42" i="61"/>
  <c r="G48" i="61"/>
  <c r="H48" i="61"/>
  <c r="J48" i="61"/>
  <c r="M48" i="61"/>
  <c r="N48" i="61"/>
  <c r="O48" i="61"/>
  <c r="G52" i="61"/>
  <c r="H52" i="61"/>
  <c r="J52" i="61"/>
  <c r="M52" i="61"/>
  <c r="N52" i="61"/>
  <c r="O52" i="61"/>
  <c r="G55" i="61"/>
  <c r="H55" i="61"/>
  <c r="J55" i="61"/>
  <c r="M55" i="61"/>
  <c r="N55" i="61"/>
  <c r="O55" i="61"/>
  <c r="D58" i="61"/>
  <c r="G58" i="61"/>
  <c r="H58" i="61"/>
  <c r="J58" i="61"/>
  <c r="M58" i="61"/>
  <c r="N58" i="61"/>
  <c r="O58" i="61"/>
  <c r="G61" i="61"/>
  <c r="H61" i="61"/>
  <c r="J61" i="61"/>
  <c r="M61" i="61"/>
  <c r="N61" i="61"/>
  <c r="O61" i="61"/>
  <c r="F64" i="61"/>
  <c r="G64" i="61"/>
  <c r="H64" i="61"/>
  <c r="J64" i="61"/>
  <c r="M64" i="61"/>
  <c r="N64" i="61"/>
  <c r="O64" i="61"/>
  <c r="G68" i="61"/>
  <c r="H68" i="61"/>
  <c r="J68" i="61"/>
  <c r="M68" i="61"/>
  <c r="N68" i="61"/>
  <c r="O68" i="61"/>
  <c r="L72" i="61"/>
  <c r="G72" i="61"/>
  <c r="H72" i="61"/>
  <c r="J72" i="61"/>
  <c r="M72" i="61"/>
  <c r="N72" i="61"/>
  <c r="O72" i="61"/>
  <c r="G78" i="61"/>
  <c r="H78" i="61"/>
  <c r="J78" i="61"/>
  <c r="M78" i="61"/>
  <c r="N78" i="61"/>
  <c r="O78" i="61"/>
  <c r="G87" i="61"/>
  <c r="H87" i="61"/>
  <c r="J87" i="61"/>
  <c r="M87" i="61"/>
  <c r="N87" i="61"/>
  <c r="O87" i="61"/>
  <c r="G91" i="61"/>
  <c r="H91" i="61"/>
  <c r="J91" i="61"/>
  <c r="M91" i="61"/>
  <c r="N91" i="61"/>
  <c r="O91" i="61"/>
  <c r="G96" i="61"/>
  <c r="H96" i="61"/>
  <c r="J96" i="61"/>
  <c r="M96" i="61"/>
  <c r="N96" i="61"/>
  <c r="O96" i="61"/>
  <c r="G100" i="61"/>
  <c r="H100" i="61"/>
  <c r="J100" i="61"/>
  <c r="M100" i="61"/>
  <c r="N100" i="61"/>
  <c r="O100" i="61"/>
  <c r="G104" i="61"/>
  <c r="H104" i="61"/>
  <c r="J104" i="61"/>
  <c r="M104" i="61"/>
  <c r="N104" i="61"/>
  <c r="O104" i="61"/>
  <c r="G107" i="61"/>
  <c r="H107" i="61"/>
  <c r="M107" i="61"/>
  <c r="N107" i="61"/>
  <c r="O107" i="61"/>
  <c r="L110" i="61"/>
  <c r="G110" i="61"/>
  <c r="H110" i="61"/>
  <c r="J110" i="61"/>
  <c r="M110" i="61"/>
  <c r="N110" i="61"/>
  <c r="O110" i="61"/>
  <c r="K100" i="61" l="1"/>
  <c r="K91" i="61"/>
  <c r="K104" i="61"/>
  <c r="K96" i="61"/>
  <c r="K72" i="61"/>
  <c r="K78" i="61"/>
  <c r="K52" i="61"/>
  <c r="K58" i="61"/>
  <c r="K35" i="61"/>
  <c r="K48" i="61"/>
  <c r="K42" i="61"/>
  <c r="K31" i="61"/>
  <c r="K21" i="61"/>
  <c r="K27" i="61"/>
  <c r="K87" i="61"/>
  <c r="K15" i="61"/>
  <c r="K9" i="61"/>
  <c r="F110" i="61"/>
  <c r="L52" i="61"/>
  <c r="C61" i="61"/>
  <c r="D107" i="61"/>
  <c r="C72" i="61"/>
  <c r="L58" i="61"/>
  <c r="L64" i="61"/>
  <c r="D64" i="61"/>
  <c r="L61" i="61"/>
  <c r="C58" i="61"/>
  <c r="O111" i="61"/>
  <c r="L100" i="61"/>
  <c r="F100" i="61"/>
  <c r="D87" i="61"/>
  <c r="F104" i="61"/>
  <c r="F91" i="61"/>
  <c r="L68" i="61"/>
  <c r="D61" i="61"/>
  <c r="F48" i="61"/>
  <c r="L9" i="61"/>
  <c r="L96" i="61"/>
  <c r="F35" i="61"/>
  <c r="F107" i="61"/>
  <c r="C96" i="61"/>
  <c r="C42" i="61"/>
  <c r="M111" i="61"/>
  <c r="D100" i="61"/>
  <c r="F96" i="61"/>
  <c r="F87" i="61"/>
  <c r="L87" i="61"/>
  <c r="F78" i="61"/>
  <c r="F68" i="61"/>
  <c r="L55" i="61"/>
  <c r="C52" i="61"/>
  <c r="D31" i="61"/>
  <c r="F31" i="61"/>
  <c r="L21" i="61"/>
  <c r="D21" i="61"/>
  <c r="F9" i="61"/>
  <c r="L27" i="61"/>
  <c r="L107" i="61"/>
  <c r="G111" i="61"/>
  <c r="C78" i="61"/>
  <c r="D72" i="61"/>
  <c r="F72" i="61"/>
  <c r="F61" i="61"/>
  <c r="F55" i="61"/>
  <c r="D52" i="61"/>
  <c r="F42" i="61"/>
  <c r="L42" i="61"/>
  <c r="L35" i="61"/>
  <c r="D35" i="61"/>
  <c r="J111" i="61"/>
  <c r="H111" i="61"/>
  <c r="L104" i="61"/>
  <c r="L91" i="61"/>
  <c r="D91" i="61"/>
  <c r="L78" i="61"/>
  <c r="D78" i="61"/>
  <c r="F58" i="61"/>
  <c r="C55" i="61"/>
  <c r="F52" i="61"/>
  <c r="L48" i="61"/>
  <c r="D48" i="61"/>
  <c r="C35" i="61"/>
  <c r="D27" i="61"/>
  <c r="F27" i="61"/>
  <c r="N111" i="61"/>
  <c r="F21" i="61"/>
  <c r="D104" i="61"/>
  <c r="D110" i="61"/>
  <c r="D55" i="61"/>
  <c r="D42" i="61"/>
  <c r="C107" i="61"/>
  <c r="D96" i="61"/>
  <c r="D68" i="61"/>
  <c r="D9" i="61"/>
  <c r="K111" i="61" l="1"/>
  <c r="C64" i="61"/>
  <c r="C27" i="61"/>
  <c r="C110" i="61"/>
  <c r="C48" i="61"/>
  <c r="C104" i="61"/>
  <c r="C100" i="61"/>
  <c r="L111" i="61"/>
  <c r="C68" i="61"/>
  <c r="F111" i="61"/>
  <c r="C87" i="61"/>
  <c r="C31" i="61"/>
  <c r="C91" i="61"/>
  <c r="D111" i="61"/>
  <c r="I91" i="61"/>
  <c r="I104" i="61"/>
  <c r="I100" i="61"/>
  <c r="I21" i="61"/>
  <c r="I110" i="61"/>
  <c r="I52" i="61"/>
  <c r="I31" i="61"/>
  <c r="I61" i="61"/>
  <c r="I87" i="61"/>
  <c r="I27" i="61"/>
  <c r="I9" i="61"/>
  <c r="I64" i="61"/>
  <c r="I55" i="61"/>
  <c r="I72" i="61"/>
  <c r="I42" i="61"/>
  <c r="I35" i="61"/>
  <c r="I48" i="61"/>
  <c r="I96" i="61"/>
  <c r="I78" i="61"/>
  <c r="I58" i="61"/>
  <c r="I68" i="61"/>
  <c r="I111" i="61" l="1"/>
  <c r="E21" i="61"/>
  <c r="E111" i="61" s="1"/>
  <c r="C21" i="61"/>
  <c r="C111" i="61" s="1"/>
</calcChain>
</file>

<file path=xl/sharedStrings.xml><?xml version="1.0" encoding="utf-8"?>
<sst xmlns="http://schemas.openxmlformats.org/spreadsheetml/2006/main" count="150" uniqueCount="46">
  <si>
    <t>北野</t>
    <rPh sb="0" eb="2">
      <t>キタノ</t>
    </rPh>
    <phoneticPr fontId="18"/>
  </si>
  <si>
    <t>【新座市】町・丁目別世帯・人口（男女別）表</t>
    <rPh sb="1" eb="4">
      <t>ニイザシ</t>
    </rPh>
    <rPh sb="5" eb="6">
      <t>マチ</t>
    </rPh>
    <rPh sb="7" eb="9">
      <t>チョウメ</t>
    </rPh>
    <rPh sb="9" eb="10">
      <t>ベツ</t>
    </rPh>
    <rPh sb="10" eb="12">
      <t>セタイ</t>
    </rPh>
    <rPh sb="13" eb="15">
      <t>ジンコウ</t>
    </rPh>
    <rPh sb="16" eb="18">
      <t>ダンジョ</t>
    </rPh>
    <rPh sb="18" eb="19">
      <t>ベツ</t>
    </rPh>
    <rPh sb="20" eb="21">
      <t>オモテ</t>
    </rPh>
    <phoneticPr fontId="18"/>
  </si>
  <si>
    <t>2丁目</t>
    <phoneticPr fontId="18"/>
  </si>
  <si>
    <t>合計</t>
    <rPh sb="0" eb="2">
      <t>ゴウケイ</t>
    </rPh>
    <phoneticPr fontId="18"/>
  </si>
  <si>
    <t>町・丁目</t>
  </si>
  <si>
    <t>東</t>
    <phoneticPr fontId="18"/>
  </si>
  <si>
    <t>世帯数</t>
    <rPh sb="0" eb="3">
      <t>セタイスウ</t>
    </rPh>
    <phoneticPr fontId="18"/>
  </si>
  <si>
    <t>女</t>
    <rPh sb="0" eb="1">
      <t>オンナ</t>
    </rPh>
    <phoneticPr fontId="18"/>
  </si>
  <si>
    <t>大和田</t>
    <rPh sb="0" eb="3">
      <t>オオワダ</t>
    </rPh>
    <phoneticPr fontId="18"/>
  </si>
  <si>
    <t>人口数</t>
    <rPh sb="0" eb="2">
      <t>ジンコウ</t>
    </rPh>
    <rPh sb="2" eb="3">
      <t>スウ</t>
    </rPh>
    <phoneticPr fontId="18"/>
  </si>
  <si>
    <t>男</t>
    <rPh sb="0" eb="1">
      <t>オトコ</t>
    </rPh>
    <phoneticPr fontId="18"/>
  </si>
  <si>
    <t>4丁目</t>
    <phoneticPr fontId="18"/>
  </si>
  <si>
    <t>日本人</t>
    <rPh sb="0" eb="3">
      <t>ニホンジン</t>
    </rPh>
    <phoneticPr fontId="18"/>
  </si>
  <si>
    <t>外国人</t>
    <rPh sb="0" eb="2">
      <t>ガイコク</t>
    </rPh>
    <rPh sb="2" eb="3">
      <t>ジン</t>
    </rPh>
    <phoneticPr fontId="18"/>
  </si>
  <si>
    <t>複数国籍</t>
    <rPh sb="0" eb="2">
      <t>フクスウ</t>
    </rPh>
    <rPh sb="2" eb="4">
      <t>コクセキ</t>
    </rPh>
    <phoneticPr fontId="18"/>
  </si>
  <si>
    <t>新座</t>
    <rPh sb="0" eb="2">
      <t>ニイザ</t>
    </rPh>
    <phoneticPr fontId="18"/>
  </si>
  <si>
    <t>あたご</t>
    <phoneticPr fontId="18"/>
  </si>
  <si>
    <t>1丁目</t>
    <phoneticPr fontId="18"/>
  </si>
  <si>
    <t>栄</t>
  </si>
  <si>
    <t>3丁目</t>
    <phoneticPr fontId="18"/>
  </si>
  <si>
    <t>計</t>
  </si>
  <si>
    <t>池田</t>
    <rPh sb="0" eb="2">
      <t>イケダ</t>
    </rPh>
    <phoneticPr fontId="18"/>
  </si>
  <si>
    <t>5丁目</t>
    <phoneticPr fontId="18"/>
  </si>
  <si>
    <t>野寺</t>
    <rPh sb="0" eb="2">
      <t>ノデラ</t>
    </rPh>
    <phoneticPr fontId="18"/>
  </si>
  <si>
    <t>石神</t>
    <rPh sb="0" eb="2">
      <t>イシガミ</t>
    </rPh>
    <phoneticPr fontId="18"/>
  </si>
  <si>
    <t>片山</t>
    <rPh sb="0" eb="2">
      <t>カタヤマ</t>
    </rPh>
    <phoneticPr fontId="18"/>
  </si>
  <si>
    <t>栗原</t>
    <rPh sb="0" eb="2">
      <t>クリハラ</t>
    </rPh>
    <phoneticPr fontId="18"/>
  </si>
  <si>
    <t>6丁目</t>
    <phoneticPr fontId="18"/>
  </si>
  <si>
    <t>中野</t>
    <rPh sb="0" eb="2">
      <t>ナカノ</t>
    </rPh>
    <phoneticPr fontId="18"/>
  </si>
  <si>
    <t>新堀</t>
    <rPh sb="0" eb="2">
      <t>シンボリ</t>
    </rPh>
    <phoneticPr fontId="18"/>
  </si>
  <si>
    <t>合　計</t>
    <rPh sb="0" eb="1">
      <t>ゴウ</t>
    </rPh>
    <rPh sb="2" eb="3">
      <t>ケイ</t>
    </rPh>
    <phoneticPr fontId="18"/>
  </si>
  <si>
    <t>菅沢</t>
    <rPh sb="0" eb="2">
      <t>スガサワ</t>
    </rPh>
    <phoneticPr fontId="18"/>
  </si>
  <si>
    <t>東北</t>
    <rPh sb="0" eb="2">
      <t>トウホク</t>
    </rPh>
    <phoneticPr fontId="18"/>
  </si>
  <si>
    <t>道場</t>
    <rPh sb="0" eb="2">
      <t>ドウジョウ</t>
    </rPh>
    <phoneticPr fontId="18"/>
  </si>
  <si>
    <t>堀ノ内</t>
    <rPh sb="0" eb="1">
      <t>ホリ</t>
    </rPh>
    <rPh sb="2" eb="3">
      <t>ウチ</t>
    </rPh>
    <phoneticPr fontId="18"/>
  </si>
  <si>
    <t>西堀</t>
    <rPh sb="0" eb="2">
      <t>ニシボリ</t>
    </rPh>
    <phoneticPr fontId="18"/>
  </si>
  <si>
    <t>野火止</t>
    <rPh sb="0" eb="2">
      <t>ノビ</t>
    </rPh>
    <rPh sb="2" eb="3">
      <t>ドメ</t>
    </rPh>
    <phoneticPr fontId="18"/>
  </si>
  <si>
    <t>7丁目</t>
    <phoneticPr fontId="18"/>
  </si>
  <si>
    <t>8丁目</t>
    <phoneticPr fontId="18"/>
  </si>
  <si>
    <t>畑中</t>
    <rPh sb="0" eb="2">
      <t>ハタナカ</t>
    </rPh>
    <phoneticPr fontId="18"/>
  </si>
  <si>
    <t>馬場</t>
    <rPh sb="0" eb="2">
      <t>ババ</t>
    </rPh>
    <phoneticPr fontId="18"/>
  </si>
  <si>
    <t>本多</t>
    <rPh sb="0" eb="2">
      <t>ホンダ</t>
    </rPh>
    <phoneticPr fontId="18"/>
  </si>
  <si>
    <t>計</t>
    <phoneticPr fontId="18"/>
  </si>
  <si>
    <t>新塚</t>
    <rPh sb="0" eb="2">
      <t>ニイヅカ</t>
    </rPh>
    <phoneticPr fontId="18"/>
  </si>
  <si>
    <t>他の地域</t>
    <rPh sb="0" eb="1">
      <t>タ</t>
    </rPh>
    <rPh sb="2" eb="4">
      <t>チイキ</t>
    </rPh>
    <phoneticPr fontId="18"/>
  </si>
  <si>
    <t>令和８年２月１日現在</t>
    <rPh sb="0" eb="2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</si>
</sst>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b/>
      <sz val="14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2"/>
      <name val="BIZ UD明朝 Medium"/>
      <family val="1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82">
    <xf numFmtId="0" fontId="0" fillId="0" borderId="0" xfId="0"/>
    <xf numFmtId="0" fontId="20" fillId="0" borderId="0" xfId="0" applyFont="1" applyAlignment="1" applyProtection="1"/>
    <xf numFmtId="0" fontId="20" fillId="0" borderId="0" xfId="0" applyFont="1" applyAlignment="1" applyProtection="1">
      <protection locked="0"/>
    </xf>
    <xf numFmtId="0" fontId="20" fillId="0" borderId="0" xfId="0" applyFont="1" applyAlignment="1" applyProtection="1">
      <alignment horizontal="right"/>
      <protection locked="0"/>
    </xf>
    <xf numFmtId="176" fontId="20" fillId="0" borderId="0" xfId="0" applyNumberFormat="1" applyFont="1" applyAlignment="1" applyProtection="1">
      <alignment horizontal="right"/>
    </xf>
    <xf numFmtId="0" fontId="21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right"/>
      <protection locked="0"/>
    </xf>
    <xf numFmtId="176" fontId="22" fillId="0" borderId="0" xfId="0" applyNumberFormat="1" applyFont="1" applyAlignment="1" applyProtection="1">
      <alignment horizontal="center"/>
    </xf>
    <xf numFmtId="0" fontId="22" fillId="0" borderId="0" xfId="0" applyFont="1" applyAlignment="1" applyProtection="1"/>
    <xf numFmtId="0" fontId="23" fillId="0" borderId="0" xfId="0" applyFont="1" applyFill="1" applyBorder="1" applyAlignment="1" applyProtection="1">
      <alignment horizontal="center"/>
    </xf>
    <xf numFmtId="0" fontId="23" fillId="0" borderId="0" xfId="0" applyFont="1" applyAlignment="1" applyProtection="1"/>
    <xf numFmtId="0" fontId="23" fillId="0" borderId="11" xfId="0" applyFont="1" applyFill="1" applyBorder="1" applyAlignment="1" applyProtection="1">
      <alignment horizontal="center"/>
      <protection locked="0"/>
    </xf>
    <xf numFmtId="0" fontId="23" fillId="0" borderId="12" xfId="0" applyFont="1" applyFill="1" applyBorder="1" applyAlignment="1" applyProtection="1">
      <alignment horizontal="center"/>
      <protection locked="0"/>
    </xf>
    <xf numFmtId="0" fontId="23" fillId="2" borderId="55" xfId="0" applyFont="1" applyFill="1" applyBorder="1" applyAlignment="1" applyProtection="1">
      <alignment horizontal="center"/>
    </xf>
    <xf numFmtId="0" fontId="23" fillId="0" borderId="10" xfId="0" applyFont="1" applyFill="1" applyBorder="1" applyAlignment="1" applyProtection="1">
      <alignment horizontal="center"/>
      <protection locked="0"/>
    </xf>
    <xf numFmtId="0" fontId="23" fillId="2" borderId="52" xfId="0" applyFont="1" applyFill="1" applyBorder="1" applyAlignment="1" applyProtection="1">
      <alignment horizontal="center"/>
    </xf>
    <xf numFmtId="0" fontId="23" fillId="0" borderId="53" xfId="0" applyFont="1" applyFill="1" applyBorder="1" applyAlignment="1" applyProtection="1">
      <alignment horizontal="center"/>
      <protection locked="0"/>
    </xf>
    <xf numFmtId="0" fontId="23" fillId="0" borderId="54" xfId="0" applyFont="1" applyFill="1" applyBorder="1" applyAlignment="1" applyProtection="1">
      <alignment horizontal="center"/>
      <protection locked="0"/>
    </xf>
    <xf numFmtId="0" fontId="23" fillId="0" borderId="14" xfId="0" applyFont="1" applyFill="1" applyBorder="1" applyAlignment="1" applyProtection="1">
      <alignment horizontal="center"/>
      <protection locked="0"/>
    </xf>
    <xf numFmtId="0" fontId="23" fillId="0" borderId="15" xfId="0" applyFont="1" applyFill="1" applyBorder="1" applyAlignment="1" applyProtection="1">
      <alignment horizontal="center"/>
      <protection locked="0"/>
    </xf>
    <xf numFmtId="0" fontId="23" fillId="2" borderId="10" xfId="0" applyFont="1" applyFill="1" applyBorder="1" applyAlignment="1" applyProtection="1">
      <alignment horizontal="center"/>
    </xf>
    <xf numFmtId="0" fontId="23" fillId="0" borderId="16" xfId="0" applyFont="1" applyFill="1" applyBorder="1" applyAlignment="1" applyProtection="1">
      <alignment horizontal="center"/>
      <protection locked="0"/>
    </xf>
    <xf numFmtId="38" fontId="23" fillId="0" borderId="17" xfId="33" applyFont="1" applyFill="1" applyBorder="1" applyAlignment="1" applyProtection="1">
      <protection locked="0"/>
    </xf>
    <xf numFmtId="38" fontId="23" fillId="0" borderId="18" xfId="33" applyFont="1" applyFill="1" applyBorder="1" applyAlignment="1" applyProtection="1">
      <protection locked="0"/>
    </xf>
    <xf numFmtId="38" fontId="23" fillId="18" borderId="19" xfId="33" applyFont="1" applyFill="1" applyBorder="1" applyAlignment="1" applyProtection="1"/>
    <xf numFmtId="38" fontId="23" fillId="18" borderId="49" xfId="33" applyFont="1" applyFill="1" applyBorder="1" applyAlignment="1" applyProtection="1"/>
    <xf numFmtId="38" fontId="23" fillId="19" borderId="44" xfId="33" applyFont="1" applyFill="1" applyBorder="1" applyAlignment="1" applyProtection="1">
      <protection locked="0"/>
    </xf>
    <xf numFmtId="38" fontId="23" fillId="0" borderId="57" xfId="33" applyFont="1" applyFill="1" applyBorder="1" applyAlignment="1" applyProtection="1">
      <protection locked="0"/>
    </xf>
    <xf numFmtId="38" fontId="23" fillId="18" borderId="23" xfId="33" applyFont="1" applyFill="1" applyBorder="1" applyAlignment="1" applyProtection="1"/>
    <xf numFmtId="38" fontId="23" fillId="0" borderId="16" xfId="33" applyFont="1" applyFill="1" applyBorder="1" applyAlignment="1" applyProtection="1">
      <protection locked="0"/>
    </xf>
    <xf numFmtId="38" fontId="23" fillId="0" borderId="0" xfId="33" applyFont="1" applyFill="1" applyBorder="1" applyAlignment="1" applyProtection="1"/>
    <xf numFmtId="0" fontId="23" fillId="0" borderId="20" xfId="0" applyFont="1" applyFill="1" applyBorder="1" applyAlignment="1" applyProtection="1">
      <alignment horizontal="center"/>
      <protection locked="0"/>
    </xf>
    <xf numFmtId="38" fontId="23" fillId="0" borderId="21" xfId="33" applyFont="1" applyFill="1" applyBorder="1" applyAlignment="1" applyProtection="1">
      <protection locked="0"/>
    </xf>
    <xf numFmtId="38" fontId="23" fillId="0" borderId="22" xfId="33" applyFont="1" applyFill="1" applyBorder="1" applyAlignment="1" applyProtection="1">
      <protection locked="0"/>
    </xf>
    <xf numFmtId="38" fontId="23" fillId="18" borderId="51" xfId="33" applyFont="1" applyFill="1" applyBorder="1" applyAlignment="1" applyProtection="1"/>
    <xf numFmtId="38" fontId="23" fillId="19" borderId="21" xfId="33" applyFont="1" applyFill="1" applyBorder="1" applyAlignment="1" applyProtection="1">
      <protection locked="0"/>
    </xf>
    <xf numFmtId="38" fontId="23" fillId="0" borderId="20" xfId="33" applyFont="1" applyFill="1" applyBorder="1" applyAlignment="1" applyProtection="1">
      <protection locked="0"/>
    </xf>
    <xf numFmtId="38" fontId="23" fillId="18" borderId="50" xfId="33" applyFont="1" applyFill="1" applyBorder="1" applyAlignment="1" applyProtection="1"/>
    <xf numFmtId="0" fontId="23" fillId="18" borderId="24" xfId="0" applyFont="1" applyFill="1" applyBorder="1" applyAlignment="1" applyProtection="1">
      <alignment horizontal="center"/>
    </xf>
    <xf numFmtId="38" fontId="23" fillId="18" borderId="25" xfId="33" applyFont="1" applyFill="1" applyBorder="1" applyAlignment="1" applyProtection="1"/>
    <xf numFmtId="38" fontId="23" fillId="18" borderId="26" xfId="33" applyFont="1" applyFill="1" applyBorder="1" applyAlignment="1" applyProtection="1"/>
    <xf numFmtId="38" fontId="23" fillId="18" borderId="27" xfId="33" applyFont="1" applyFill="1" applyBorder="1" applyAlignment="1" applyProtection="1"/>
    <xf numFmtId="38" fontId="23" fillId="18" borderId="56" xfId="33" applyFont="1" applyFill="1" applyBorder="1" applyAlignment="1" applyProtection="1"/>
    <xf numFmtId="38" fontId="23" fillId="2" borderId="26" xfId="33" applyFont="1" applyFill="1" applyBorder="1" applyAlignment="1" applyProtection="1"/>
    <xf numFmtId="38" fontId="23" fillId="2" borderId="27" xfId="33" applyFont="1" applyFill="1" applyBorder="1" applyAlignment="1" applyProtection="1"/>
    <xf numFmtId="0" fontId="22" fillId="0" borderId="16" xfId="0" applyFont="1" applyFill="1" applyBorder="1" applyAlignment="1" applyProtection="1">
      <alignment horizontal="center"/>
      <protection locked="0"/>
    </xf>
    <xf numFmtId="0" fontId="22" fillId="0" borderId="20" xfId="0" applyFont="1" applyFill="1" applyBorder="1" applyAlignment="1" applyProtection="1">
      <alignment horizontal="center"/>
      <protection locked="0"/>
    </xf>
    <xf numFmtId="0" fontId="23" fillId="2" borderId="24" xfId="0" applyFont="1" applyFill="1" applyBorder="1" applyAlignment="1" applyProtection="1">
      <alignment horizontal="center"/>
    </xf>
    <xf numFmtId="38" fontId="23" fillId="2" borderId="25" xfId="33" applyFont="1" applyFill="1" applyBorder="1" applyAlignment="1" applyProtection="1"/>
    <xf numFmtId="38" fontId="22" fillId="2" borderId="28" xfId="33" applyFont="1" applyFill="1" applyBorder="1" applyAlignment="1" applyProtection="1"/>
    <xf numFmtId="38" fontId="22" fillId="2" borderId="29" xfId="33" applyFont="1" applyFill="1" applyBorder="1" applyAlignment="1" applyProtection="1"/>
    <xf numFmtId="38" fontId="22" fillId="2" borderId="30" xfId="33" applyFont="1" applyFill="1" applyBorder="1" applyAlignment="1" applyProtection="1"/>
    <xf numFmtId="38" fontId="22" fillId="0" borderId="0" xfId="33" applyFont="1" applyFill="1" applyBorder="1" applyAlignment="1" applyProtection="1"/>
    <xf numFmtId="0" fontId="23" fillId="0" borderId="0" xfId="0" applyFont="1" applyFill="1" applyAlignment="1" applyProtection="1"/>
    <xf numFmtId="0" fontId="22" fillId="0" borderId="0" xfId="0" applyFont="1" applyFill="1" applyAlignment="1" applyProtection="1"/>
    <xf numFmtId="0" fontId="23" fillId="0" borderId="31" xfId="0" applyFont="1" applyFill="1" applyBorder="1" applyAlignment="1" applyProtection="1">
      <alignment horizontal="center" vertical="center"/>
      <protection locked="0"/>
    </xf>
    <xf numFmtId="0" fontId="23" fillId="0" borderId="39" xfId="0" applyFont="1" applyFill="1" applyBorder="1" applyAlignment="1" applyProtection="1">
      <alignment horizontal="center" vertical="center"/>
      <protection locked="0"/>
    </xf>
    <xf numFmtId="0" fontId="23" fillId="0" borderId="33" xfId="0" applyFont="1" applyFill="1" applyBorder="1" applyAlignment="1" applyProtection="1">
      <alignment horizontal="center" vertical="center"/>
      <protection locked="0"/>
    </xf>
    <xf numFmtId="0" fontId="23" fillId="0" borderId="48" xfId="0" applyFont="1" applyFill="1" applyBorder="1" applyAlignment="1" applyProtection="1">
      <alignment horizontal="center" vertical="center"/>
      <protection locked="0"/>
    </xf>
    <xf numFmtId="0" fontId="23" fillId="0" borderId="34" xfId="0" applyFont="1" applyFill="1" applyBorder="1" applyAlignment="1" applyProtection="1">
      <alignment horizontal="center" vertical="center"/>
      <protection locked="0"/>
    </xf>
    <xf numFmtId="0" fontId="23" fillId="0" borderId="40" xfId="0" applyFont="1" applyFill="1" applyBorder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center"/>
      <protection locked="0"/>
    </xf>
    <xf numFmtId="0" fontId="22" fillId="0" borderId="37" xfId="0" applyFont="1" applyBorder="1" applyAlignment="1" applyProtection="1">
      <alignment horizontal="center"/>
      <protection locked="0"/>
    </xf>
    <xf numFmtId="0" fontId="22" fillId="0" borderId="38" xfId="0" applyFont="1" applyBorder="1" applyAlignment="1" applyProtection="1">
      <alignment horizontal="center"/>
      <protection locked="0"/>
    </xf>
    <xf numFmtId="0" fontId="23" fillId="0" borderId="32" xfId="0" applyFont="1" applyFill="1" applyBorder="1" applyAlignment="1" applyProtection="1">
      <alignment horizontal="center" vertical="center"/>
      <protection locked="0"/>
    </xf>
    <xf numFmtId="0" fontId="23" fillId="0" borderId="35" xfId="0" applyFont="1" applyFill="1" applyBorder="1" applyAlignment="1" applyProtection="1">
      <alignment horizontal="center" vertical="center"/>
      <protection locked="0"/>
    </xf>
    <xf numFmtId="0" fontId="23" fillId="0" borderId="41" xfId="0" applyFont="1" applyFill="1" applyBorder="1" applyAlignment="1" applyProtection="1">
      <alignment horizontal="center" vertical="center"/>
      <protection locked="0"/>
    </xf>
    <xf numFmtId="0" fontId="23" fillId="0" borderId="42" xfId="0" applyFont="1" applyFill="1" applyBorder="1" applyAlignment="1" applyProtection="1">
      <alignment horizontal="center" vertical="center"/>
      <protection locked="0"/>
    </xf>
    <xf numFmtId="0" fontId="23" fillId="0" borderId="43" xfId="0" applyFont="1" applyFill="1" applyBorder="1" applyAlignment="1" applyProtection="1">
      <alignment horizontal="center" vertical="center"/>
      <protection locked="0"/>
    </xf>
    <xf numFmtId="0" fontId="23" fillId="0" borderId="17" xfId="0" applyFont="1" applyFill="1" applyBorder="1" applyAlignment="1" applyProtection="1">
      <alignment horizontal="center" vertical="center" textRotation="255"/>
      <protection locked="0"/>
    </xf>
    <xf numFmtId="0" fontId="23" fillId="0" borderId="21" xfId="0" applyFont="1" applyFill="1" applyBorder="1" applyAlignment="1" applyProtection="1">
      <alignment horizontal="center" vertical="center" textRotation="255"/>
      <protection locked="0"/>
    </xf>
    <xf numFmtId="0" fontId="23" fillId="0" borderId="25" xfId="0" applyFont="1" applyFill="1" applyBorder="1" applyAlignment="1" applyProtection="1">
      <alignment horizontal="center" vertical="center" textRotation="255"/>
      <protection locked="0"/>
    </xf>
    <xf numFmtId="0" fontId="23" fillId="0" borderId="44" xfId="0" applyFont="1" applyFill="1" applyBorder="1" applyAlignment="1" applyProtection="1">
      <alignment horizontal="center" vertical="center" textRotation="255"/>
      <protection locked="0"/>
    </xf>
    <xf numFmtId="0" fontId="23" fillId="0" borderId="45" xfId="0" applyFont="1" applyFill="1" applyBorder="1" applyAlignment="1" applyProtection="1">
      <alignment horizontal="center" vertical="center" textRotation="255"/>
      <protection locked="0"/>
    </xf>
    <xf numFmtId="0" fontId="23" fillId="0" borderId="13" xfId="0" applyFont="1" applyFill="1" applyBorder="1" applyAlignment="1" applyProtection="1">
      <alignment horizontal="center" vertical="center" textRotation="255"/>
      <protection locked="0"/>
    </xf>
    <xf numFmtId="0" fontId="23" fillId="0" borderId="17" xfId="0" applyFont="1" applyFill="1" applyBorder="1" applyAlignment="1" applyProtection="1">
      <alignment horizontal="center" vertical="center"/>
      <protection locked="0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23" fillId="0" borderId="25" xfId="0" applyFont="1" applyFill="1" applyBorder="1" applyAlignment="1" applyProtection="1">
      <alignment horizontal="center" vertical="center"/>
      <protection locked="0"/>
    </xf>
    <xf numFmtId="0" fontId="24" fillId="2" borderId="46" xfId="0" applyFont="1" applyFill="1" applyBorder="1" applyAlignment="1" applyProtection="1">
      <alignment horizontal="center" vertical="center"/>
    </xf>
    <xf numFmtId="0" fontId="24" fillId="2" borderId="47" xfId="0" applyFont="1" applyFill="1" applyBorder="1" applyAlignment="1" applyProtection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F127"/>
  <sheetViews>
    <sheetView showZeros="0" tabSelected="1" view="pageBreakPreview" zoomScaleNormal="100" zoomScaleSheetLayoutView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3.5"/>
  <cols>
    <col min="1" max="1" width="4.625" style="12" customWidth="1"/>
    <col min="2" max="2" width="9" style="12" bestFit="1" customWidth="1"/>
    <col min="3" max="15" width="9.125" style="12" customWidth="1"/>
    <col min="16" max="17" width="7.75" style="12" customWidth="1"/>
    <col min="18" max="18" width="4.625" style="12" customWidth="1"/>
    <col min="19" max="19" width="9" style="12" bestFit="1" customWidth="1"/>
    <col min="20" max="28" width="7.625" style="12" customWidth="1"/>
    <col min="29" max="45" width="7.75" style="12" customWidth="1"/>
    <col min="46" max="46" width="9" style="12" bestFit="1"/>
    <col min="47" max="16384" width="9" style="12"/>
  </cols>
  <sheetData>
    <row r="1" spans="1:32" s="1" customFormat="1" ht="25.5" customHeight="1">
      <c r="A1" s="1" t="s">
        <v>1</v>
      </c>
      <c r="L1" s="2"/>
      <c r="M1" s="2"/>
      <c r="N1" s="2"/>
      <c r="O1" s="3" t="s">
        <v>45</v>
      </c>
      <c r="P1" s="4"/>
    </row>
    <row r="2" spans="1:32" s="10" customFormat="1" ht="15" thickBo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8"/>
      <c r="P2" s="9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s="10" customFormat="1" ht="15" thickBot="1">
      <c r="A3" s="57" t="s">
        <v>4</v>
      </c>
      <c r="B3" s="58"/>
      <c r="C3" s="63" t="s">
        <v>9</v>
      </c>
      <c r="D3" s="64"/>
      <c r="E3" s="64"/>
      <c r="F3" s="64"/>
      <c r="G3" s="64"/>
      <c r="H3" s="64"/>
      <c r="I3" s="64"/>
      <c r="J3" s="64"/>
      <c r="K3" s="65"/>
      <c r="L3" s="57" t="s">
        <v>6</v>
      </c>
      <c r="M3" s="66"/>
      <c r="N3" s="66"/>
      <c r="O3" s="58"/>
      <c r="P3" s="9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15.75" customHeight="1" thickBot="1">
      <c r="A4" s="59"/>
      <c r="B4" s="60"/>
      <c r="C4" s="68" t="s">
        <v>10</v>
      </c>
      <c r="D4" s="69"/>
      <c r="E4" s="70"/>
      <c r="F4" s="68" t="s">
        <v>7</v>
      </c>
      <c r="G4" s="69"/>
      <c r="H4" s="70"/>
      <c r="I4" s="68" t="s">
        <v>3</v>
      </c>
      <c r="J4" s="69"/>
      <c r="K4" s="70"/>
      <c r="L4" s="61"/>
      <c r="M4" s="67"/>
      <c r="N4" s="67"/>
      <c r="O4" s="62"/>
      <c r="P4" s="11"/>
      <c r="Q4" s="11"/>
    </row>
    <row r="5" spans="1:32" ht="15.75" customHeight="1" thickBot="1">
      <c r="A5" s="61"/>
      <c r="B5" s="62"/>
      <c r="C5" s="13" t="s">
        <v>12</v>
      </c>
      <c r="D5" s="14" t="s">
        <v>13</v>
      </c>
      <c r="E5" s="15" t="s">
        <v>3</v>
      </c>
      <c r="F5" s="16" t="s">
        <v>12</v>
      </c>
      <c r="G5" s="14" t="s">
        <v>13</v>
      </c>
      <c r="H5" s="17" t="s">
        <v>3</v>
      </c>
      <c r="I5" s="18" t="s">
        <v>12</v>
      </c>
      <c r="J5" s="14" t="s">
        <v>13</v>
      </c>
      <c r="K5" s="15" t="s">
        <v>3</v>
      </c>
      <c r="L5" s="19" t="s">
        <v>12</v>
      </c>
      <c r="M5" s="20" t="s">
        <v>13</v>
      </c>
      <c r="N5" s="21" t="s">
        <v>14</v>
      </c>
      <c r="O5" s="22" t="s">
        <v>3</v>
      </c>
      <c r="P5" s="11"/>
      <c r="Q5" s="11"/>
    </row>
    <row r="6" spans="1:32" ht="15.75" customHeight="1">
      <c r="A6" s="71" t="s">
        <v>16</v>
      </c>
      <c r="B6" s="23" t="s">
        <v>17</v>
      </c>
      <c r="C6" s="24">
        <v>72</v>
      </c>
      <c r="D6" s="25">
        <v>2</v>
      </c>
      <c r="E6" s="26">
        <f>SUM(C6:D6)</f>
        <v>74</v>
      </c>
      <c r="F6" s="24">
        <v>48</v>
      </c>
      <c r="G6" s="25">
        <v>1</v>
      </c>
      <c r="H6" s="27">
        <f>SUM(F6:G6)</f>
        <v>49</v>
      </c>
      <c r="I6" s="28">
        <f t="shared" ref="I6:J8" si="0">SUM(C6,F6)</f>
        <v>120</v>
      </c>
      <c r="J6" s="29">
        <f t="shared" si="0"/>
        <v>3</v>
      </c>
      <c r="K6" s="30">
        <f t="shared" ref="K6:K70" si="1">SUM(I6:J6)</f>
        <v>123</v>
      </c>
      <c r="L6" s="24">
        <v>65</v>
      </c>
      <c r="M6" s="25">
        <v>2</v>
      </c>
      <c r="N6" s="31">
        <v>1</v>
      </c>
      <c r="O6" s="27">
        <f>SUM(L6:N6)</f>
        <v>68</v>
      </c>
      <c r="P6" s="32"/>
      <c r="Q6" s="32"/>
    </row>
    <row r="7" spans="1:32" ht="15.75" customHeight="1">
      <c r="A7" s="72"/>
      <c r="B7" s="33" t="s">
        <v>2</v>
      </c>
      <c r="C7" s="34">
        <v>71</v>
      </c>
      <c r="D7" s="35"/>
      <c r="E7" s="36">
        <f t="shared" ref="E7:E70" si="2">SUM(C7:D7)</f>
        <v>71</v>
      </c>
      <c r="F7" s="34">
        <v>62</v>
      </c>
      <c r="G7" s="35"/>
      <c r="H7" s="30">
        <f t="shared" ref="H7:H8" si="3">SUM(F7:G7)</f>
        <v>62</v>
      </c>
      <c r="I7" s="37">
        <f t="shared" si="0"/>
        <v>133</v>
      </c>
      <c r="J7" s="35">
        <f t="shared" si="0"/>
        <v>0</v>
      </c>
      <c r="K7" s="30">
        <f t="shared" si="1"/>
        <v>133</v>
      </c>
      <c r="L7" s="34">
        <v>52</v>
      </c>
      <c r="M7" s="35"/>
      <c r="N7" s="38"/>
      <c r="O7" s="30">
        <f>SUM(L7:N7)</f>
        <v>52</v>
      </c>
      <c r="P7" s="32"/>
      <c r="Q7" s="32"/>
    </row>
    <row r="8" spans="1:32" ht="15.75" customHeight="1">
      <c r="A8" s="72"/>
      <c r="B8" s="33" t="s">
        <v>19</v>
      </c>
      <c r="C8" s="34">
        <v>570</v>
      </c>
      <c r="D8" s="35">
        <v>19</v>
      </c>
      <c r="E8" s="30">
        <f t="shared" si="2"/>
        <v>589</v>
      </c>
      <c r="F8" s="34">
        <v>582</v>
      </c>
      <c r="G8" s="35">
        <v>12</v>
      </c>
      <c r="H8" s="39">
        <f t="shared" si="3"/>
        <v>594</v>
      </c>
      <c r="I8" s="37">
        <f t="shared" si="0"/>
        <v>1152</v>
      </c>
      <c r="J8" s="35">
        <f t="shared" si="0"/>
        <v>31</v>
      </c>
      <c r="K8" s="30">
        <f t="shared" si="1"/>
        <v>1183</v>
      </c>
      <c r="L8" s="34">
        <v>585</v>
      </c>
      <c r="M8" s="35">
        <v>16</v>
      </c>
      <c r="N8" s="38">
        <v>3</v>
      </c>
      <c r="O8" s="30">
        <f>SUM(L8:N8)</f>
        <v>604</v>
      </c>
      <c r="P8" s="32"/>
      <c r="Q8" s="32"/>
    </row>
    <row r="9" spans="1:32" ht="15.75" customHeight="1" thickBot="1">
      <c r="A9" s="73"/>
      <c r="B9" s="40" t="s">
        <v>20</v>
      </c>
      <c r="C9" s="41">
        <f t="shared" ref="C9:O9" si="4">SUM(C6:C8)</f>
        <v>713</v>
      </c>
      <c r="D9" s="42">
        <f t="shared" si="4"/>
        <v>21</v>
      </c>
      <c r="E9" s="43">
        <f t="shared" si="4"/>
        <v>734</v>
      </c>
      <c r="F9" s="41">
        <f t="shared" si="4"/>
        <v>692</v>
      </c>
      <c r="G9" s="42">
        <f t="shared" si="4"/>
        <v>13</v>
      </c>
      <c r="H9" s="43">
        <f t="shared" si="4"/>
        <v>705</v>
      </c>
      <c r="I9" s="41">
        <f>SUM(I6:I8)</f>
        <v>1405</v>
      </c>
      <c r="J9" s="42">
        <f t="shared" si="4"/>
        <v>34</v>
      </c>
      <c r="K9" s="43">
        <f t="shared" si="4"/>
        <v>1439</v>
      </c>
      <c r="L9" s="41">
        <f t="shared" si="4"/>
        <v>702</v>
      </c>
      <c r="M9" s="42">
        <f t="shared" si="4"/>
        <v>18</v>
      </c>
      <c r="N9" s="42">
        <f t="shared" si="4"/>
        <v>4</v>
      </c>
      <c r="O9" s="43">
        <f t="shared" si="4"/>
        <v>724</v>
      </c>
      <c r="P9" s="32"/>
      <c r="Q9" s="32"/>
    </row>
    <row r="10" spans="1:32" ht="15.75" customHeight="1">
      <c r="A10" s="74" t="s">
        <v>21</v>
      </c>
      <c r="B10" s="23" t="s">
        <v>17</v>
      </c>
      <c r="C10" s="24">
        <v>10</v>
      </c>
      <c r="D10" s="25">
        <v>2</v>
      </c>
      <c r="E10" s="30">
        <f t="shared" si="2"/>
        <v>12</v>
      </c>
      <c r="F10" s="24">
        <v>3</v>
      </c>
      <c r="G10" s="25"/>
      <c r="H10" s="27">
        <f>SUM(F10:G10)</f>
        <v>3</v>
      </c>
      <c r="I10" s="37">
        <f>SUM(C10,F10)</f>
        <v>13</v>
      </c>
      <c r="J10" s="35">
        <f>SUM(D10,G10)</f>
        <v>2</v>
      </c>
      <c r="K10" s="30">
        <f t="shared" si="1"/>
        <v>15</v>
      </c>
      <c r="L10" s="24">
        <v>12</v>
      </c>
      <c r="M10" s="25">
        <v>2</v>
      </c>
      <c r="N10" s="31"/>
      <c r="O10" s="30">
        <f>SUM(L10:N10)</f>
        <v>14</v>
      </c>
      <c r="P10" s="32"/>
      <c r="Q10" s="32"/>
    </row>
    <row r="11" spans="1:32" ht="15.75" customHeight="1">
      <c r="A11" s="75"/>
      <c r="B11" s="33" t="s">
        <v>2</v>
      </c>
      <c r="C11" s="34">
        <v>101</v>
      </c>
      <c r="D11" s="35">
        <v>5</v>
      </c>
      <c r="E11" s="30">
        <f t="shared" si="2"/>
        <v>106</v>
      </c>
      <c r="F11" s="34">
        <v>108</v>
      </c>
      <c r="G11" s="35">
        <v>2</v>
      </c>
      <c r="H11" s="44">
        <f t="shared" ref="H11:H14" si="5">SUM(F11:G11)</f>
        <v>110</v>
      </c>
      <c r="I11" s="37">
        <f t="shared" ref="I11:I14" si="6">SUM(C11,F11)</f>
        <v>209</v>
      </c>
      <c r="J11" s="35">
        <f t="shared" ref="J11:J14" si="7">SUM(D11,G11)</f>
        <v>7</v>
      </c>
      <c r="K11" s="30">
        <f t="shared" si="1"/>
        <v>216</v>
      </c>
      <c r="L11" s="34">
        <v>105</v>
      </c>
      <c r="M11" s="35">
        <v>5</v>
      </c>
      <c r="N11" s="38">
        <v>2</v>
      </c>
      <c r="O11" s="30">
        <f t="shared" ref="O11:O74" si="8">SUM(L11:N11)</f>
        <v>112</v>
      </c>
      <c r="P11" s="32"/>
      <c r="Q11" s="32"/>
    </row>
    <row r="12" spans="1:32" ht="15.75" customHeight="1">
      <c r="A12" s="75"/>
      <c r="B12" s="33" t="s">
        <v>19</v>
      </c>
      <c r="C12" s="34">
        <v>285</v>
      </c>
      <c r="D12" s="35">
        <v>11</v>
      </c>
      <c r="E12" s="30">
        <f t="shared" si="2"/>
        <v>296</v>
      </c>
      <c r="F12" s="34">
        <v>275</v>
      </c>
      <c r="G12" s="35">
        <v>7</v>
      </c>
      <c r="H12" s="30">
        <f t="shared" si="5"/>
        <v>282</v>
      </c>
      <c r="I12" s="37">
        <f t="shared" si="6"/>
        <v>560</v>
      </c>
      <c r="J12" s="35">
        <f t="shared" si="7"/>
        <v>18</v>
      </c>
      <c r="K12" s="30">
        <f t="shared" si="1"/>
        <v>578</v>
      </c>
      <c r="L12" s="34">
        <v>259</v>
      </c>
      <c r="M12" s="35">
        <v>12</v>
      </c>
      <c r="N12" s="38">
        <v>2</v>
      </c>
      <c r="O12" s="30">
        <f t="shared" si="8"/>
        <v>273</v>
      </c>
      <c r="P12" s="32"/>
      <c r="Q12" s="32"/>
    </row>
    <row r="13" spans="1:32" ht="15.75" customHeight="1">
      <c r="A13" s="75"/>
      <c r="B13" s="33" t="s">
        <v>11</v>
      </c>
      <c r="C13" s="34">
        <v>570</v>
      </c>
      <c r="D13" s="35">
        <v>11</v>
      </c>
      <c r="E13" s="30">
        <f t="shared" si="2"/>
        <v>581</v>
      </c>
      <c r="F13" s="34">
        <v>546</v>
      </c>
      <c r="G13" s="35">
        <v>8</v>
      </c>
      <c r="H13" s="30">
        <f t="shared" si="5"/>
        <v>554</v>
      </c>
      <c r="I13" s="37">
        <f t="shared" si="6"/>
        <v>1116</v>
      </c>
      <c r="J13" s="35">
        <f t="shared" si="7"/>
        <v>19</v>
      </c>
      <c r="K13" s="30">
        <f t="shared" si="1"/>
        <v>1135</v>
      </c>
      <c r="L13" s="34">
        <v>507</v>
      </c>
      <c r="M13" s="35">
        <v>9</v>
      </c>
      <c r="N13" s="38">
        <v>6</v>
      </c>
      <c r="O13" s="30">
        <f t="shared" si="8"/>
        <v>522</v>
      </c>
      <c r="P13" s="32"/>
      <c r="Q13" s="32"/>
    </row>
    <row r="14" spans="1:32" ht="15.75" customHeight="1">
      <c r="A14" s="75"/>
      <c r="B14" s="33" t="s">
        <v>22</v>
      </c>
      <c r="C14" s="34">
        <v>588</v>
      </c>
      <c r="D14" s="35">
        <v>14</v>
      </c>
      <c r="E14" s="30">
        <f t="shared" si="2"/>
        <v>602</v>
      </c>
      <c r="F14" s="34">
        <v>602</v>
      </c>
      <c r="G14" s="35">
        <v>11</v>
      </c>
      <c r="H14" s="36">
        <f t="shared" si="5"/>
        <v>613</v>
      </c>
      <c r="I14" s="37">
        <f t="shared" si="6"/>
        <v>1190</v>
      </c>
      <c r="J14" s="35">
        <f t="shared" si="7"/>
        <v>25</v>
      </c>
      <c r="K14" s="30">
        <f t="shared" si="1"/>
        <v>1215</v>
      </c>
      <c r="L14" s="34">
        <v>541</v>
      </c>
      <c r="M14" s="35">
        <v>15</v>
      </c>
      <c r="N14" s="38">
        <v>4</v>
      </c>
      <c r="O14" s="30">
        <f t="shared" si="8"/>
        <v>560</v>
      </c>
      <c r="P14" s="32"/>
      <c r="Q14" s="32"/>
    </row>
    <row r="15" spans="1:32" ht="15.75" customHeight="1" thickBot="1">
      <c r="A15" s="76"/>
      <c r="B15" s="40" t="s">
        <v>20</v>
      </c>
      <c r="C15" s="41">
        <f>SUM(C10:C14)</f>
        <v>1554</v>
      </c>
      <c r="D15" s="42">
        <f t="shared" ref="D15:O15" si="9">SUM(D10:D14)</f>
        <v>43</v>
      </c>
      <c r="E15" s="43">
        <f t="shared" si="9"/>
        <v>1597</v>
      </c>
      <c r="F15" s="41">
        <f t="shared" si="9"/>
        <v>1534</v>
      </c>
      <c r="G15" s="42">
        <f t="shared" si="9"/>
        <v>28</v>
      </c>
      <c r="H15" s="43">
        <f t="shared" si="9"/>
        <v>1562</v>
      </c>
      <c r="I15" s="41">
        <f t="shared" si="9"/>
        <v>3088</v>
      </c>
      <c r="J15" s="42">
        <f t="shared" si="9"/>
        <v>71</v>
      </c>
      <c r="K15" s="43">
        <f t="shared" si="9"/>
        <v>3159</v>
      </c>
      <c r="L15" s="41">
        <f t="shared" si="9"/>
        <v>1424</v>
      </c>
      <c r="M15" s="42">
        <f t="shared" si="9"/>
        <v>43</v>
      </c>
      <c r="N15" s="42">
        <f t="shared" si="9"/>
        <v>14</v>
      </c>
      <c r="O15" s="43">
        <f t="shared" si="9"/>
        <v>1481</v>
      </c>
      <c r="P15" s="32"/>
      <c r="Q15" s="32"/>
    </row>
    <row r="16" spans="1:32" ht="15.75" customHeight="1">
      <c r="A16" s="71" t="s">
        <v>24</v>
      </c>
      <c r="B16" s="23" t="s">
        <v>17</v>
      </c>
      <c r="C16" s="24">
        <v>734</v>
      </c>
      <c r="D16" s="25">
        <v>16</v>
      </c>
      <c r="E16" s="30">
        <f t="shared" si="2"/>
        <v>750</v>
      </c>
      <c r="F16" s="24">
        <v>768</v>
      </c>
      <c r="G16" s="25">
        <v>13</v>
      </c>
      <c r="H16" s="27">
        <f>SUM(F16:G16)</f>
        <v>781</v>
      </c>
      <c r="I16" s="37">
        <f t="shared" ref="I16" si="10">SUM(C16,F16)</f>
        <v>1502</v>
      </c>
      <c r="J16" s="35">
        <f t="shared" ref="J16" si="11">SUM(D16,G16)</f>
        <v>29</v>
      </c>
      <c r="K16" s="30">
        <f t="shared" si="1"/>
        <v>1531</v>
      </c>
      <c r="L16" s="24">
        <v>720</v>
      </c>
      <c r="M16" s="25">
        <v>13</v>
      </c>
      <c r="N16" s="31">
        <v>8</v>
      </c>
      <c r="O16" s="30">
        <f t="shared" si="8"/>
        <v>741</v>
      </c>
      <c r="P16" s="32"/>
      <c r="Q16" s="32"/>
    </row>
    <row r="17" spans="1:17" ht="15.75" customHeight="1">
      <c r="A17" s="72"/>
      <c r="B17" s="33" t="s">
        <v>2</v>
      </c>
      <c r="C17" s="34">
        <v>919</v>
      </c>
      <c r="D17" s="35">
        <v>12</v>
      </c>
      <c r="E17" s="30">
        <f t="shared" si="2"/>
        <v>931</v>
      </c>
      <c r="F17" s="34">
        <v>949</v>
      </c>
      <c r="G17" s="35">
        <v>17</v>
      </c>
      <c r="H17" s="30">
        <f t="shared" ref="H17:H20" si="12">SUM(F17:G17)</f>
        <v>966</v>
      </c>
      <c r="I17" s="37">
        <f t="shared" ref="I17:I20" si="13">SUM(C17,F17)</f>
        <v>1868</v>
      </c>
      <c r="J17" s="35">
        <f t="shared" ref="J17:J20" si="14">SUM(D17,G17)</f>
        <v>29</v>
      </c>
      <c r="K17" s="30">
        <f t="shared" si="1"/>
        <v>1897</v>
      </c>
      <c r="L17" s="34">
        <v>781</v>
      </c>
      <c r="M17" s="35">
        <v>11</v>
      </c>
      <c r="N17" s="38">
        <v>11</v>
      </c>
      <c r="O17" s="30">
        <f t="shared" si="8"/>
        <v>803</v>
      </c>
      <c r="P17" s="32"/>
      <c r="Q17" s="32"/>
    </row>
    <row r="18" spans="1:17" ht="15.75" customHeight="1">
      <c r="A18" s="72"/>
      <c r="B18" s="33" t="s">
        <v>19</v>
      </c>
      <c r="C18" s="34">
        <v>1037</v>
      </c>
      <c r="D18" s="35">
        <v>36</v>
      </c>
      <c r="E18" s="30">
        <f t="shared" si="2"/>
        <v>1073</v>
      </c>
      <c r="F18" s="34">
        <v>1023</v>
      </c>
      <c r="G18" s="35">
        <v>14</v>
      </c>
      <c r="H18" s="36">
        <f t="shared" si="12"/>
        <v>1037</v>
      </c>
      <c r="I18" s="37">
        <f t="shared" si="13"/>
        <v>2060</v>
      </c>
      <c r="J18" s="35">
        <f t="shared" si="14"/>
        <v>50</v>
      </c>
      <c r="K18" s="30">
        <f t="shared" si="1"/>
        <v>2110</v>
      </c>
      <c r="L18" s="34">
        <v>1002</v>
      </c>
      <c r="M18" s="35">
        <v>34</v>
      </c>
      <c r="N18" s="38">
        <v>10</v>
      </c>
      <c r="O18" s="30">
        <f t="shared" si="8"/>
        <v>1046</v>
      </c>
      <c r="P18" s="32"/>
      <c r="Q18" s="32"/>
    </row>
    <row r="19" spans="1:17" ht="15.75" customHeight="1">
      <c r="A19" s="72"/>
      <c r="B19" s="33" t="s">
        <v>11</v>
      </c>
      <c r="C19" s="34">
        <v>786</v>
      </c>
      <c r="D19" s="35">
        <v>13</v>
      </c>
      <c r="E19" s="30">
        <f t="shared" si="2"/>
        <v>799</v>
      </c>
      <c r="F19" s="34">
        <v>867</v>
      </c>
      <c r="G19" s="35">
        <v>21</v>
      </c>
      <c r="H19" s="30">
        <f t="shared" si="12"/>
        <v>888</v>
      </c>
      <c r="I19" s="37">
        <f t="shared" si="13"/>
        <v>1653</v>
      </c>
      <c r="J19" s="35">
        <f t="shared" si="14"/>
        <v>34</v>
      </c>
      <c r="K19" s="30">
        <f t="shared" si="1"/>
        <v>1687</v>
      </c>
      <c r="L19" s="34">
        <v>744</v>
      </c>
      <c r="M19" s="35">
        <v>15</v>
      </c>
      <c r="N19" s="38">
        <v>9</v>
      </c>
      <c r="O19" s="30">
        <f t="shared" si="8"/>
        <v>768</v>
      </c>
      <c r="P19" s="32"/>
      <c r="Q19" s="32"/>
    </row>
    <row r="20" spans="1:17" ht="15.75" customHeight="1">
      <c r="A20" s="72"/>
      <c r="B20" s="33" t="s">
        <v>22</v>
      </c>
      <c r="C20" s="34">
        <v>958</v>
      </c>
      <c r="D20" s="35">
        <v>23</v>
      </c>
      <c r="E20" s="30">
        <f t="shared" si="2"/>
        <v>981</v>
      </c>
      <c r="F20" s="34">
        <v>1009</v>
      </c>
      <c r="G20" s="35">
        <v>15</v>
      </c>
      <c r="H20" s="36">
        <f t="shared" si="12"/>
        <v>1024</v>
      </c>
      <c r="I20" s="37">
        <f t="shared" si="13"/>
        <v>1967</v>
      </c>
      <c r="J20" s="35">
        <f t="shared" si="14"/>
        <v>38</v>
      </c>
      <c r="K20" s="30">
        <f t="shared" si="1"/>
        <v>2005</v>
      </c>
      <c r="L20" s="34">
        <v>891</v>
      </c>
      <c r="M20" s="35">
        <v>19</v>
      </c>
      <c r="N20" s="38">
        <v>12</v>
      </c>
      <c r="O20" s="30">
        <f t="shared" si="8"/>
        <v>922</v>
      </c>
      <c r="P20" s="32"/>
      <c r="Q20" s="32"/>
    </row>
    <row r="21" spans="1:17" ht="15.75" customHeight="1" thickBot="1">
      <c r="A21" s="73"/>
      <c r="B21" s="40" t="s">
        <v>20</v>
      </c>
      <c r="C21" s="41">
        <f t="shared" ref="C21:O21" si="15">SUM(C16:C20)</f>
        <v>4434</v>
      </c>
      <c r="D21" s="42">
        <f t="shared" si="15"/>
        <v>100</v>
      </c>
      <c r="E21" s="43">
        <f t="shared" si="15"/>
        <v>4534</v>
      </c>
      <c r="F21" s="41">
        <f t="shared" si="15"/>
        <v>4616</v>
      </c>
      <c r="G21" s="42">
        <f t="shared" si="15"/>
        <v>80</v>
      </c>
      <c r="H21" s="43">
        <f t="shared" si="15"/>
        <v>4696</v>
      </c>
      <c r="I21" s="41">
        <f>SUM(I16:I20)</f>
        <v>9050</v>
      </c>
      <c r="J21" s="42">
        <f t="shared" si="15"/>
        <v>180</v>
      </c>
      <c r="K21" s="43">
        <f t="shared" si="15"/>
        <v>9230</v>
      </c>
      <c r="L21" s="41">
        <f t="shared" si="15"/>
        <v>4138</v>
      </c>
      <c r="M21" s="45">
        <f t="shared" si="15"/>
        <v>92</v>
      </c>
      <c r="N21" s="45">
        <f t="shared" si="15"/>
        <v>50</v>
      </c>
      <c r="O21" s="46">
        <f t="shared" si="15"/>
        <v>4280</v>
      </c>
      <c r="P21" s="32"/>
      <c r="Q21" s="32"/>
    </row>
    <row r="22" spans="1:17" ht="15.75" customHeight="1">
      <c r="A22" s="71" t="s">
        <v>8</v>
      </c>
      <c r="B22" s="23" t="s">
        <v>17</v>
      </c>
      <c r="C22" s="24">
        <v>1980</v>
      </c>
      <c r="D22" s="25">
        <v>53</v>
      </c>
      <c r="E22" s="30">
        <f t="shared" si="2"/>
        <v>2033</v>
      </c>
      <c r="F22" s="24">
        <v>1929</v>
      </c>
      <c r="G22" s="25">
        <v>62</v>
      </c>
      <c r="H22" s="27">
        <f>SUM(F22:G22)</f>
        <v>1991</v>
      </c>
      <c r="I22" s="37">
        <f t="shared" ref="I22" si="16">SUM(C22,F22)</f>
        <v>3909</v>
      </c>
      <c r="J22" s="35">
        <f t="shared" ref="J22" si="17">SUM(D22,G22)</f>
        <v>115</v>
      </c>
      <c r="K22" s="30">
        <f t="shared" si="1"/>
        <v>4024</v>
      </c>
      <c r="L22" s="24">
        <v>1868</v>
      </c>
      <c r="M22" s="25">
        <v>65</v>
      </c>
      <c r="N22" s="31">
        <v>22</v>
      </c>
      <c r="O22" s="30">
        <f t="shared" si="8"/>
        <v>1955</v>
      </c>
      <c r="P22" s="32"/>
      <c r="Q22" s="32"/>
    </row>
    <row r="23" spans="1:17" ht="15.75" customHeight="1">
      <c r="A23" s="72"/>
      <c r="B23" s="33" t="s">
        <v>2</v>
      </c>
      <c r="C23" s="34">
        <v>66</v>
      </c>
      <c r="D23" s="35">
        <v>21</v>
      </c>
      <c r="E23" s="30">
        <f t="shared" si="2"/>
        <v>87</v>
      </c>
      <c r="F23" s="34">
        <v>54</v>
      </c>
      <c r="G23" s="35">
        <v>9</v>
      </c>
      <c r="H23" s="44">
        <f t="shared" ref="H23:H26" si="18">SUM(F23:G23)</f>
        <v>63</v>
      </c>
      <c r="I23" s="37">
        <f t="shared" ref="I23:I26" si="19">SUM(C23,F23)</f>
        <v>120</v>
      </c>
      <c r="J23" s="35">
        <f t="shared" ref="J23:J26" si="20">SUM(D23,G23)</f>
        <v>30</v>
      </c>
      <c r="K23" s="30">
        <f t="shared" si="1"/>
        <v>150</v>
      </c>
      <c r="L23" s="34">
        <v>67</v>
      </c>
      <c r="M23" s="35">
        <v>21</v>
      </c>
      <c r="N23" s="38"/>
      <c r="O23" s="30">
        <f t="shared" si="8"/>
        <v>88</v>
      </c>
      <c r="P23" s="32"/>
      <c r="Q23" s="32"/>
    </row>
    <row r="24" spans="1:17" ht="15.75" customHeight="1">
      <c r="A24" s="72"/>
      <c r="B24" s="33" t="s">
        <v>19</v>
      </c>
      <c r="C24" s="34">
        <v>12</v>
      </c>
      <c r="D24" s="35"/>
      <c r="E24" s="30">
        <f t="shared" si="2"/>
        <v>12</v>
      </c>
      <c r="F24" s="34">
        <v>12</v>
      </c>
      <c r="G24" s="35"/>
      <c r="H24" s="30">
        <f t="shared" si="18"/>
        <v>12</v>
      </c>
      <c r="I24" s="37">
        <f t="shared" si="19"/>
        <v>24</v>
      </c>
      <c r="J24" s="35">
        <f t="shared" si="20"/>
        <v>0</v>
      </c>
      <c r="K24" s="30">
        <f t="shared" si="1"/>
        <v>24</v>
      </c>
      <c r="L24" s="34">
        <v>12</v>
      </c>
      <c r="M24" s="35"/>
      <c r="N24" s="38"/>
      <c r="O24" s="30">
        <f t="shared" si="8"/>
        <v>12</v>
      </c>
      <c r="P24" s="32"/>
      <c r="Q24" s="32"/>
    </row>
    <row r="25" spans="1:17" ht="15.75" customHeight="1">
      <c r="A25" s="72"/>
      <c r="B25" s="33" t="s">
        <v>11</v>
      </c>
      <c r="C25" s="34">
        <v>651</v>
      </c>
      <c r="D25" s="35">
        <v>64</v>
      </c>
      <c r="E25" s="30">
        <f t="shared" si="2"/>
        <v>715</v>
      </c>
      <c r="F25" s="34">
        <v>627</v>
      </c>
      <c r="G25" s="35">
        <v>33</v>
      </c>
      <c r="H25" s="36">
        <f t="shared" si="18"/>
        <v>660</v>
      </c>
      <c r="I25" s="37">
        <f t="shared" si="19"/>
        <v>1278</v>
      </c>
      <c r="J25" s="35">
        <f t="shared" si="20"/>
        <v>97</v>
      </c>
      <c r="K25" s="30">
        <f t="shared" si="1"/>
        <v>1375</v>
      </c>
      <c r="L25" s="34">
        <v>603</v>
      </c>
      <c r="M25" s="35">
        <v>66</v>
      </c>
      <c r="N25" s="38">
        <v>11</v>
      </c>
      <c r="O25" s="30">
        <f t="shared" si="8"/>
        <v>680</v>
      </c>
      <c r="P25" s="32"/>
      <c r="Q25" s="32"/>
    </row>
    <row r="26" spans="1:17" ht="15.75" customHeight="1">
      <c r="A26" s="72"/>
      <c r="B26" s="33" t="s">
        <v>22</v>
      </c>
      <c r="C26" s="34">
        <v>1857</v>
      </c>
      <c r="D26" s="35">
        <v>106</v>
      </c>
      <c r="E26" s="30">
        <f t="shared" si="2"/>
        <v>1963</v>
      </c>
      <c r="F26" s="34">
        <v>1876</v>
      </c>
      <c r="G26" s="35">
        <v>107</v>
      </c>
      <c r="H26" s="30">
        <f t="shared" si="18"/>
        <v>1983</v>
      </c>
      <c r="I26" s="37">
        <f t="shared" si="19"/>
        <v>3733</v>
      </c>
      <c r="J26" s="35">
        <f t="shared" si="20"/>
        <v>213</v>
      </c>
      <c r="K26" s="30">
        <f t="shared" si="1"/>
        <v>3946</v>
      </c>
      <c r="L26" s="34">
        <v>1616</v>
      </c>
      <c r="M26" s="35">
        <v>154</v>
      </c>
      <c r="N26" s="38">
        <v>18</v>
      </c>
      <c r="O26" s="30">
        <f t="shared" si="8"/>
        <v>1788</v>
      </c>
      <c r="P26" s="32"/>
      <c r="Q26" s="32"/>
    </row>
    <row r="27" spans="1:17" ht="15.75" customHeight="1" thickBot="1">
      <c r="A27" s="73"/>
      <c r="B27" s="40" t="s">
        <v>20</v>
      </c>
      <c r="C27" s="41">
        <f t="shared" ref="C27:O27" si="21">SUM(C22:C26)</f>
        <v>4566</v>
      </c>
      <c r="D27" s="42">
        <f t="shared" si="21"/>
        <v>244</v>
      </c>
      <c r="E27" s="43">
        <f t="shared" si="21"/>
        <v>4810</v>
      </c>
      <c r="F27" s="41">
        <f t="shared" si="21"/>
        <v>4498</v>
      </c>
      <c r="G27" s="42">
        <f t="shared" si="21"/>
        <v>211</v>
      </c>
      <c r="H27" s="43">
        <f t="shared" si="21"/>
        <v>4709</v>
      </c>
      <c r="I27" s="41">
        <f>SUM(I22:I26)</f>
        <v>9064</v>
      </c>
      <c r="J27" s="42">
        <f t="shared" si="21"/>
        <v>455</v>
      </c>
      <c r="K27" s="43">
        <f t="shared" si="21"/>
        <v>9519</v>
      </c>
      <c r="L27" s="41">
        <f t="shared" si="21"/>
        <v>4166</v>
      </c>
      <c r="M27" s="42">
        <f t="shared" si="21"/>
        <v>306</v>
      </c>
      <c r="N27" s="42">
        <f t="shared" si="21"/>
        <v>51</v>
      </c>
      <c r="O27" s="43">
        <f t="shared" si="21"/>
        <v>4523</v>
      </c>
      <c r="P27" s="32"/>
      <c r="Q27" s="32"/>
    </row>
    <row r="28" spans="1:17" ht="15.75" customHeight="1">
      <c r="A28" s="71" t="s">
        <v>25</v>
      </c>
      <c r="B28" s="23" t="s">
        <v>17</v>
      </c>
      <c r="C28" s="24">
        <v>1137</v>
      </c>
      <c r="D28" s="25">
        <v>43</v>
      </c>
      <c r="E28" s="30">
        <f t="shared" si="2"/>
        <v>1180</v>
      </c>
      <c r="F28" s="24">
        <v>1188</v>
      </c>
      <c r="G28" s="25">
        <v>34</v>
      </c>
      <c r="H28" s="27">
        <f t="shared" ref="H28:H93" si="22">SUM(F28:G28)</f>
        <v>1222</v>
      </c>
      <c r="I28" s="37">
        <f t="shared" ref="I28" si="23">SUM(C28,F28)</f>
        <v>2325</v>
      </c>
      <c r="J28" s="35">
        <f t="shared" ref="J28" si="24">SUM(D28,G28)</f>
        <v>77</v>
      </c>
      <c r="K28" s="30">
        <f t="shared" si="1"/>
        <v>2402</v>
      </c>
      <c r="L28" s="24">
        <v>1021</v>
      </c>
      <c r="M28" s="25">
        <v>51</v>
      </c>
      <c r="N28" s="31">
        <v>11</v>
      </c>
      <c r="O28" s="30">
        <f t="shared" si="8"/>
        <v>1083</v>
      </c>
      <c r="P28" s="32"/>
      <c r="Q28" s="32"/>
    </row>
    <row r="29" spans="1:17" ht="15.75" customHeight="1">
      <c r="A29" s="72"/>
      <c r="B29" s="33" t="s">
        <v>2</v>
      </c>
      <c r="C29" s="34">
        <v>619</v>
      </c>
      <c r="D29" s="35">
        <v>7</v>
      </c>
      <c r="E29" s="30">
        <f t="shared" si="2"/>
        <v>626</v>
      </c>
      <c r="F29" s="34">
        <v>655</v>
      </c>
      <c r="G29" s="35">
        <v>15</v>
      </c>
      <c r="H29" s="30">
        <f t="shared" si="22"/>
        <v>670</v>
      </c>
      <c r="I29" s="37">
        <f t="shared" ref="I29:I30" si="25">SUM(C29,F29)</f>
        <v>1274</v>
      </c>
      <c r="J29" s="35">
        <f t="shared" ref="J29:J30" si="26">SUM(D29,G29)</f>
        <v>22</v>
      </c>
      <c r="K29" s="30">
        <f t="shared" si="1"/>
        <v>1296</v>
      </c>
      <c r="L29" s="34">
        <v>582</v>
      </c>
      <c r="M29" s="35">
        <v>5</v>
      </c>
      <c r="N29" s="38">
        <v>15</v>
      </c>
      <c r="O29" s="30">
        <f t="shared" si="8"/>
        <v>602</v>
      </c>
      <c r="P29" s="32"/>
      <c r="Q29" s="32"/>
    </row>
    <row r="30" spans="1:17" ht="15.75" customHeight="1">
      <c r="A30" s="72"/>
      <c r="B30" s="33" t="s">
        <v>19</v>
      </c>
      <c r="C30" s="34">
        <v>1858</v>
      </c>
      <c r="D30" s="35">
        <v>20</v>
      </c>
      <c r="E30" s="30">
        <f t="shared" si="2"/>
        <v>1878</v>
      </c>
      <c r="F30" s="34">
        <v>1922</v>
      </c>
      <c r="G30" s="35">
        <v>21</v>
      </c>
      <c r="H30" s="36">
        <f t="shared" si="22"/>
        <v>1943</v>
      </c>
      <c r="I30" s="37">
        <f t="shared" si="25"/>
        <v>3780</v>
      </c>
      <c r="J30" s="35">
        <f t="shared" si="26"/>
        <v>41</v>
      </c>
      <c r="K30" s="30">
        <f t="shared" si="1"/>
        <v>3821</v>
      </c>
      <c r="L30" s="34">
        <v>1569</v>
      </c>
      <c r="M30" s="35">
        <v>16</v>
      </c>
      <c r="N30" s="38">
        <v>17</v>
      </c>
      <c r="O30" s="30">
        <f t="shared" si="8"/>
        <v>1602</v>
      </c>
      <c r="P30" s="32"/>
      <c r="Q30" s="32"/>
    </row>
    <row r="31" spans="1:17" ht="15.75" customHeight="1" thickBot="1">
      <c r="A31" s="73"/>
      <c r="B31" s="40" t="s">
        <v>20</v>
      </c>
      <c r="C31" s="41">
        <f t="shared" ref="C31:O31" si="27">SUM(C28:C30)</f>
        <v>3614</v>
      </c>
      <c r="D31" s="42">
        <f t="shared" si="27"/>
        <v>70</v>
      </c>
      <c r="E31" s="43">
        <f t="shared" si="27"/>
        <v>3684</v>
      </c>
      <c r="F31" s="41">
        <f t="shared" si="27"/>
        <v>3765</v>
      </c>
      <c r="G31" s="42">
        <f t="shared" si="27"/>
        <v>70</v>
      </c>
      <c r="H31" s="43">
        <f t="shared" si="27"/>
        <v>3835</v>
      </c>
      <c r="I31" s="41">
        <f>SUM(I28:I30)</f>
        <v>7379</v>
      </c>
      <c r="J31" s="42">
        <f t="shared" si="27"/>
        <v>140</v>
      </c>
      <c r="K31" s="43">
        <f t="shared" si="27"/>
        <v>7519</v>
      </c>
      <c r="L31" s="41">
        <f t="shared" si="27"/>
        <v>3172</v>
      </c>
      <c r="M31" s="42">
        <f t="shared" si="27"/>
        <v>72</v>
      </c>
      <c r="N31" s="42">
        <f t="shared" si="27"/>
        <v>43</v>
      </c>
      <c r="O31" s="46">
        <f t="shared" si="27"/>
        <v>3287</v>
      </c>
      <c r="P31" s="32"/>
      <c r="Q31" s="32"/>
    </row>
    <row r="32" spans="1:17" ht="15.75" customHeight="1">
      <c r="A32" s="71" t="s">
        <v>0</v>
      </c>
      <c r="B32" s="47" t="s">
        <v>17</v>
      </c>
      <c r="C32" s="24">
        <v>384</v>
      </c>
      <c r="D32" s="25">
        <v>13</v>
      </c>
      <c r="E32" s="30">
        <f t="shared" si="2"/>
        <v>397</v>
      </c>
      <c r="F32" s="24">
        <v>382</v>
      </c>
      <c r="G32" s="25">
        <v>17</v>
      </c>
      <c r="H32" s="27">
        <f t="shared" si="22"/>
        <v>399</v>
      </c>
      <c r="I32" s="37">
        <f t="shared" ref="I32" si="28">SUM(C32,F32)</f>
        <v>766</v>
      </c>
      <c r="J32" s="35">
        <f t="shared" ref="J32" si="29">SUM(D32,G32)</f>
        <v>30</v>
      </c>
      <c r="K32" s="30">
        <f t="shared" si="1"/>
        <v>796</v>
      </c>
      <c r="L32" s="24">
        <v>411</v>
      </c>
      <c r="M32" s="25">
        <v>19</v>
      </c>
      <c r="N32" s="31">
        <v>2</v>
      </c>
      <c r="O32" s="30">
        <f t="shared" si="8"/>
        <v>432</v>
      </c>
      <c r="P32" s="32"/>
      <c r="Q32" s="32"/>
    </row>
    <row r="33" spans="1:17" ht="15.75" customHeight="1">
      <c r="A33" s="72"/>
      <c r="B33" s="48" t="s">
        <v>2</v>
      </c>
      <c r="C33" s="34">
        <v>1343</v>
      </c>
      <c r="D33" s="35">
        <v>36</v>
      </c>
      <c r="E33" s="30">
        <f t="shared" si="2"/>
        <v>1379</v>
      </c>
      <c r="F33" s="34">
        <v>1345</v>
      </c>
      <c r="G33" s="35">
        <v>46</v>
      </c>
      <c r="H33" s="30">
        <f t="shared" si="22"/>
        <v>1391</v>
      </c>
      <c r="I33" s="37">
        <f t="shared" ref="I33:I34" si="30">SUM(C33,F33)</f>
        <v>2688</v>
      </c>
      <c r="J33" s="35">
        <f t="shared" ref="J33:J34" si="31">SUM(D33,G33)</f>
        <v>82</v>
      </c>
      <c r="K33" s="30">
        <f t="shared" si="1"/>
        <v>2770</v>
      </c>
      <c r="L33" s="34">
        <v>1248</v>
      </c>
      <c r="M33" s="35">
        <v>44</v>
      </c>
      <c r="N33" s="38">
        <v>6</v>
      </c>
      <c r="O33" s="30">
        <f t="shared" si="8"/>
        <v>1298</v>
      </c>
      <c r="P33" s="32"/>
      <c r="Q33" s="32"/>
    </row>
    <row r="34" spans="1:17" ht="15.75" customHeight="1">
      <c r="A34" s="72"/>
      <c r="B34" s="48" t="s">
        <v>19</v>
      </c>
      <c r="C34" s="34">
        <v>1654</v>
      </c>
      <c r="D34" s="35">
        <v>105</v>
      </c>
      <c r="E34" s="30">
        <f t="shared" si="2"/>
        <v>1759</v>
      </c>
      <c r="F34" s="34">
        <v>1624</v>
      </c>
      <c r="G34" s="35">
        <v>90</v>
      </c>
      <c r="H34" s="36">
        <f t="shared" si="22"/>
        <v>1714</v>
      </c>
      <c r="I34" s="37">
        <f t="shared" si="30"/>
        <v>3278</v>
      </c>
      <c r="J34" s="35">
        <f t="shared" si="31"/>
        <v>195</v>
      </c>
      <c r="K34" s="30">
        <f t="shared" si="1"/>
        <v>3473</v>
      </c>
      <c r="L34" s="34">
        <v>1737</v>
      </c>
      <c r="M34" s="35">
        <v>142</v>
      </c>
      <c r="N34" s="38">
        <v>18</v>
      </c>
      <c r="O34" s="30">
        <f t="shared" si="8"/>
        <v>1897</v>
      </c>
      <c r="P34" s="32"/>
      <c r="Q34" s="32"/>
    </row>
    <row r="35" spans="1:17" ht="15.75" customHeight="1" thickBot="1">
      <c r="A35" s="73"/>
      <c r="B35" s="40" t="s">
        <v>20</v>
      </c>
      <c r="C35" s="41">
        <f t="shared" ref="C35:O35" si="32">SUM(C32:C34)</f>
        <v>3381</v>
      </c>
      <c r="D35" s="42">
        <f t="shared" si="32"/>
        <v>154</v>
      </c>
      <c r="E35" s="43">
        <f t="shared" si="32"/>
        <v>3535</v>
      </c>
      <c r="F35" s="41">
        <f t="shared" si="32"/>
        <v>3351</v>
      </c>
      <c r="G35" s="42">
        <f t="shared" si="32"/>
        <v>153</v>
      </c>
      <c r="H35" s="43">
        <f t="shared" si="32"/>
        <v>3504</v>
      </c>
      <c r="I35" s="41">
        <f>SUM(I32:I34)</f>
        <v>6732</v>
      </c>
      <c r="J35" s="42">
        <f t="shared" si="32"/>
        <v>307</v>
      </c>
      <c r="K35" s="43">
        <f t="shared" si="32"/>
        <v>7039</v>
      </c>
      <c r="L35" s="41">
        <f t="shared" si="32"/>
        <v>3396</v>
      </c>
      <c r="M35" s="42">
        <f t="shared" si="32"/>
        <v>205</v>
      </c>
      <c r="N35" s="42">
        <f t="shared" si="32"/>
        <v>26</v>
      </c>
      <c r="O35" s="46">
        <f t="shared" si="32"/>
        <v>3627</v>
      </c>
      <c r="P35" s="32"/>
      <c r="Q35" s="32"/>
    </row>
    <row r="36" spans="1:17" ht="15.75" customHeight="1">
      <c r="A36" s="74" t="s">
        <v>26</v>
      </c>
      <c r="B36" s="23" t="s">
        <v>17</v>
      </c>
      <c r="C36" s="24">
        <v>1616</v>
      </c>
      <c r="D36" s="25">
        <v>31</v>
      </c>
      <c r="E36" s="30">
        <f t="shared" si="2"/>
        <v>1647</v>
      </c>
      <c r="F36" s="24">
        <v>1655</v>
      </c>
      <c r="G36" s="25">
        <v>24</v>
      </c>
      <c r="H36" s="27">
        <f t="shared" si="22"/>
        <v>1679</v>
      </c>
      <c r="I36" s="37">
        <f t="shared" ref="I36" si="33">SUM(C36,F36)</f>
        <v>3271</v>
      </c>
      <c r="J36" s="35">
        <f t="shared" ref="J36" si="34">SUM(D36,G36)</f>
        <v>55</v>
      </c>
      <c r="K36" s="30">
        <f t="shared" si="1"/>
        <v>3326</v>
      </c>
      <c r="L36" s="24">
        <v>1499</v>
      </c>
      <c r="M36" s="25">
        <v>26</v>
      </c>
      <c r="N36" s="31">
        <v>19</v>
      </c>
      <c r="O36" s="30">
        <f t="shared" si="8"/>
        <v>1544</v>
      </c>
      <c r="P36" s="32"/>
      <c r="Q36" s="32"/>
    </row>
    <row r="37" spans="1:17" ht="15.75" customHeight="1">
      <c r="A37" s="75"/>
      <c r="B37" s="33" t="s">
        <v>2</v>
      </c>
      <c r="C37" s="34">
        <v>455</v>
      </c>
      <c r="D37" s="35">
        <v>28</v>
      </c>
      <c r="E37" s="30">
        <f t="shared" si="2"/>
        <v>483</v>
      </c>
      <c r="F37" s="34">
        <v>446</v>
      </c>
      <c r="G37" s="35">
        <v>18</v>
      </c>
      <c r="H37" s="44">
        <f t="shared" si="22"/>
        <v>464</v>
      </c>
      <c r="I37" s="37">
        <f t="shared" ref="I37:I41" si="35">SUM(C37,F37)</f>
        <v>901</v>
      </c>
      <c r="J37" s="35">
        <f t="shared" ref="J37:J41" si="36">SUM(D37,G37)</f>
        <v>46</v>
      </c>
      <c r="K37" s="30">
        <f t="shared" si="1"/>
        <v>947</v>
      </c>
      <c r="L37" s="34">
        <v>427</v>
      </c>
      <c r="M37" s="35">
        <v>30</v>
      </c>
      <c r="N37" s="38">
        <v>3</v>
      </c>
      <c r="O37" s="30">
        <f t="shared" si="8"/>
        <v>460</v>
      </c>
      <c r="P37" s="32"/>
      <c r="Q37" s="32"/>
    </row>
    <row r="38" spans="1:17" ht="15.75" customHeight="1">
      <c r="A38" s="75"/>
      <c r="B38" s="33" t="s">
        <v>19</v>
      </c>
      <c r="C38" s="34">
        <v>976</v>
      </c>
      <c r="D38" s="35">
        <v>33</v>
      </c>
      <c r="E38" s="30">
        <f t="shared" si="2"/>
        <v>1009</v>
      </c>
      <c r="F38" s="34">
        <v>980</v>
      </c>
      <c r="G38" s="35">
        <v>41</v>
      </c>
      <c r="H38" s="44">
        <f t="shared" si="22"/>
        <v>1021</v>
      </c>
      <c r="I38" s="37">
        <f t="shared" si="35"/>
        <v>1956</v>
      </c>
      <c r="J38" s="35">
        <f t="shared" si="36"/>
        <v>74</v>
      </c>
      <c r="K38" s="30">
        <f t="shared" si="1"/>
        <v>2030</v>
      </c>
      <c r="L38" s="34">
        <v>974</v>
      </c>
      <c r="M38" s="35">
        <v>41</v>
      </c>
      <c r="N38" s="38">
        <v>16</v>
      </c>
      <c r="O38" s="30">
        <f t="shared" si="8"/>
        <v>1031</v>
      </c>
      <c r="P38" s="32"/>
      <c r="Q38" s="32"/>
    </row>
    <row r="39" spans="1:17" ht="15.75" customHeight="1">
      <c r="A39" s="75"/>
      <c r="B39" s="33" t="s">
        <v>11</v>
      </c>
      <c r="C39" s="34">
        <v>959</v>
      </c>
      <c r="D39" s="35">
        <v>27</v>
      </c>
      <c r="E39" s="30">
        <f t="shared" si="2"/>
        <v>986</v>
      </c>
      <c r="F39" s="34">
        <v>987</v>
      </c>
      <c r="G39" s="35">
        <v>32</v>
      </c>
      <c r="H39" s="44">
        <f t="shared" si="22"/>
        <v>1019</v>
      </c>
      <c r="I39" s="37">
        <f t="shared" si="35"/>
        <v>1946</v>
      </c>
      <c r="J39" s="35">
        <f t="shared" si="36"/>
        <v>59</v>
      </c>
      <c r="K39" s="30">
        <f t="shared" si="1"/>
        <v>2005</v>
      </c>
      <c r="L39" s="34">
        <v>1013</v>
      </c>
      <c r="M39" s="35">
        <v>39</v>
      </c>
      <c r="N39" s="38">
        <v>8</v>
      </c>
      <c r="O39" s="30">
        <f t="shared" si="8"/>
        <v>1060</v>
      </c>
      <c r="P39" s="32"/>
      <c r="Q39" s="32"/>
    </row>
    <row r="40" spans="1:17" ht="15.75" customHeight="1">
      <c r="A40" s="75"/>
      <c r="B40" s="33" t="s">
        <v>22</v>
      </c>
      <c r="C40" s="34">
        <v>1311</v>
      </c>
      <c r="D40" s="35">
        <v>51</v>
      </c>
      <c r="E40" s="30">
        <f t="shared" si="2"/>
        <v>1362</v>
      </c>
      <c r="F40" s="34">
        <v>1263</v>
      </c>
      <c r="G40" s="35">
        <v>55</v>
      </c>
      <c r="H40" s="44">
        <f t="shared" si="22"/>
        <v>1318</v>
      </c>
      <c r="I40" s="37">
        <f t="shared" si="35"/>
        <v>2574</v>
      </c>
      <c r="J40" s="35">
        <f t="shared" si="36"/>
        <v>106</v>
      </c>
      <c r="K40" s="30">
        <f t="shared" si="1"/>
        <v>2680</v>
      </c>
      <c r="L40" s="34">
        <v>1571</v>
      </c>
      <c r="M40" s="35">
        <v>71</v>
      </c>
      <c r="N40" s="38">
        <v>17</v>
      </c>
      <c r="O40" s="30">
        <f t="shared" si="8"/>
        <v>1659</v>
      </c>
      <c r="P40" s="32"/>
      <c r="Q40" s="32"/>
    </row>
    <row r="41" spans="1:17" ht="15.75" customHeight="1">
      <c r="A41" s="75"/>
      <c r="B41" s="33" t="s">
        <v>27</v>
      </c>
      <c r="C41" s="34">
        <v>1255</v>
      </c>
      <c r="D41" s="35">
        <v>99</v>
      </c>
      <c r="E41" s="30">
        <f t="shared" si="2"/>
        <v>1354</v>
      </c>
      <c r="F41" s="34">
        <v>1194</v>
      </c>
      <c r="G41" s="35">
        <v>88</v>
      </c>
      <c r="H41" s="30">
        <f t="shared" si="22"/>
        <v>1282</v>
      </c>
      <c r="I41" s="37">
        <f t="shared" si="35"/>
        <v>2449</v>
      </c>
      <c r="J41" s="35">
        <f t="shared" si="36"/>
        <v>187</v>
      </c>
      <c r="K41" s="30">
        <f t="shared" si="1"/>
        <v>2636</v>
      </c>
      <c r="L41" s="34">
        <v>1516</v>
      </c>
      <c r="M41" s="35">
        <v>146</v>
      </c>
      <c r="N41" s="38">
        <v>19</v>
      </c>
      <c r="O41" s="30">
        <f t="shared" si="8"/>
        <v>1681</v>
      </c>
      <c r="P41" s="32"/>
      <c r="Q41" s="32"/>
    </row>
    <row r="42" spans="1:17" ht="15.75" customHeight="1" thickBot="1">
      <c r="A42" s="76"/>
      <c r="B42" s="40" t="s">
        <v>20</v>
      </c>
      <c r="C42" s="41">
        <f t="shared" ref="C42:O42" si="37">SUM(C36:C41)</f>
        <v>6572</v>
      </c>
      <c r="D42" s="42">
        <f t="shared" si="37"/>
        <v>269</v>
      </c>
      <c r="E42" s="43">
        <f t="shared" si="37"/>
        <v>6841</v>
      </c>
      <c r="F42" s="41">
        <f t="shared" si="37"/>
        <v>6525</v>
      </c>
      <c r="G42" s="42">
        <f t="shared" si="37"/>
        <v>258</v>
      </c>
      <c r="H42" s="43">
        <f t="shared" si="37"/>
        <v>6783</v>
      </c>
      <c r="I42" s="41">
        <f>SUM(I36:I41)</f>
        <v>13097</v>
      </c>
      <c r="J42" s="42">
        <f t="shared" si="37"/>
        <v>527</v>
      </c>
      <c r="K42" s="43">
        <f t="shared" si="37"/>
        <v>13624</v>
      </c>
      <c r="L42" s="41">
        <f t="shared" si="37"/>
        <v>7000</v>
      </c>
      <c r="M42" s="42">
        <f t="shared" si="37"/>
        <v>353</v>
      </c>
      <c r="N42" s="42">
        <f t="shared" si="37"/>
        <v>82</v>
      </c>
      <c r="O42" s="43">
        <f t="shared" si="37"/>
        <v>7435</v>
      </c>
      <c r="P42" s="32"/>
      <c r="Q42" s="32"/>
    </row>
    <row r="43" spans="1:17" ht="15.75" customHeight="1">
      <c r="A43" s="77" t="s">
        <v>18</v>
      </c>
      <c r="B43" s="23" t="s">
        <v>17</v>
      </c>
      <c r="C43" s="24">
        <v>411</v>
      </c>
      <c r="D43" s="25">
        <v>25</v>
      </c>
      <c r="E43" s="30">
        <f t="shared" si="2"/>
        <v>436</v>
      </c>
      <c r="F43" s="24">
        <v>392</v>
      </c>
      <c r="G43" s="25">
        <v>3</v>
      </c>
      <c r="H43" s="27">
        <f t="shared" si="22"/>
        <v>395</v>
      </c>
      <c r="I43" s="37">
        <f t="shared" ref="I43" si="38">SUM(C43,F43)</f>
        <v>803</v>
      </c>
      <c r="J43" s="35">
        <f t="shared" ref="J43" si="39">SUM(D43,G43)</f>
        <v>28</v>
      </c>
      <c r="K43" s="30">
        <f t="shared" si="1"/>
        <v>831</v>
      </c>
      <c r="L43" s="24">
        <v>433</v>
      </c>
      <c r="M43" s="25">
        <v>25</v>
      </c>
      <c r="N43" s="31">
        <v>3</v>
      </c>
      <c r="O43" s="30">
        <f t="shared" si="8"/>
        <v>461</v>
      </c>
      <c r="P43" s="32"/>
      <c r="Q43" s="32"/>
    </row>
    <row r="44" spans="1:17" ht="15.75" customHeight="1">
      <c r="A44" s="78"/>
      <c r="B44" s="33" t="s">
        <v>2</v>
      </c>
      <c r="C44" s="34">
        <v>1096</v>
      </c>
      <c r="D44" s="35">
        <v>31</v>
      </c>
      <c r="E44" s="30">
        <f t="shared" si="2"/>
        <v>1127</v>
      </c>
      <c r="F44" s="34">
        <v>1089</v>
      </c>
      <c r="G44" s="35">
        <v>21</v>
      </c>
      <c r="H44" s="30">
        <f t="shared" si="22"/>
        <v>1110</v>
      </c>
      <c r="I44" s="37">
        <f t="shared" ref="I44:I47" si="40">SUM(C44,F44)</f>
        <v>2185</v>
      </c>
      <c r="J44" s="35">
        <f t="shared" ref="J44:J47" si="41">SUM(D44,G44)</f>
        <v>52</v>
      </c>
      <c r="K44" s="30">
        <f t="shared" si="1"/>
        <v>2237</v>
      </c>
      <c r="L44" s="34">
        <v>965</v>
      </c>
      <c r="M44" s="35">
        <v>27</v>
      </c>
      <c r="N44" s="38">
        <v>13</v>
      </c>
      <c r="O44" s="30">
        <f t="shared" si="8"/>
        <v>1005</v>
      </c>
      <c r="P44" s="32"/>
      <c r="Q44" s="32"/>
    </row>
    <row r="45" spans="1:17" ht="15.75" customHeight="1">
      <c r="A45" s="78"/>
      <c r="B45" s="33" t="s">
        <v>19</v>
      </c>
      <c r="C45" s="34">
        <v>870</v>
      </c>
      <c r="D45" s="35">
        <v>17</v>
      </c>
      <c r="E45" s="30">
        <f t="shared" si="2"/>
        <v>887</v>
      </c>
      <c r="F45" s="34">
        <v>943</v>
      </c>
      <c r="G45" s="35">
        <v>10</v>
      </c>
      <c r="H45" s="30">
        <f t="shared" si="22"/>
        <v>953</v>
      </c>
      <c r="I45" s="37">
        <f t="shared" si="40"/>
        <v>1813</v>
      </c>
      <c r="J45" s="35">
        <f t="shared" si="41"/>
        <v>27</v>
      </c>
      <c r="K45" s="30">
        <f t="shared" si="1"/>
        <v>1840</v>
      </c>
      <c r="L45" s="34">
        <v>948</v>
      </c>
      <c r="M45" s="35">
        <v>18</v>
      </c>
      <c r="N45" s="38">
        <v>6</v>
      </c>
      <c r="O45" s="30">
        <f t="shared" si="8"/>
        <v>972</v>
      </c>
      <c r="P45" s="32"/>
      <c r="Q45" s="32"/>
    </row>
    <row r="46" spans="1:17" ht="15.75" customHeight="1">
      <c r="A46" s="78"/>
      <c r="B46" s="33" t="s">
        <v>11</v>
      </c>
      <c r="C46" s="34">
        <v>868</v>
      </c>
      <c r="D46" s="35">
        <v>38</v>
      </c>
      <c r="E46" s="30">
        <f t="shared" si="2"/>
        <v>906</v>
      </c>
      <c r="F46" s="34">
        <v>883</v>
      </c>
      <c r="G46" s="35">
        <v>21</v>
      </c>
      <c r="H46" s="30">
        <f t="shared" si="22"/>
        <v>904</v>
      </c>
      <c r="I46" s="37">
        <f t="shared" si="40"/>
        <v>1751</v>
      </c>
      <c r="J46" s="35">
        <f t="shared" si="41"/>
        <v>59</v>
      </c>
      <c r="K46" s="30">
        <f t="shared" si="1"/>
        <v>1810</v>
      </c>
      <c r="L46" s="34">
        <v>974</v>
      </c>
      <c r="M46" s="35">
        <v>38</v>
      </c>
      <c r="N46" s="38">
        <v>11</v>
      </c>
      <c r="O46" s="30">
        <f t="shared" si="8"/>
        <v>1023</v>
      </c>
      <c r="P46" s="32"/>
      <c r="Q46" s="32"/>
    </row>
    <row r="47" spans="1:17" ht="15.75" customHeight="1">
      <c r="A47" s="78"/>
      <c r="B47" s="33" t="s">
        <v>22</v>
      </c>
      <c r="C47" s="34">
        <v>1280</v>
      </c>
      <c r="D47" s="35">
        <v>29</v>
      </c>
      <c r="E47" s="30">
        <f t="shared" si="2"/>
        <v>1309</v>
      </c>
      <c r="F47" s="34">
        <v>1307</v>
      </c>
      <c r="G47" s="35">
        <v>26</v>
      </c>
      <c r="H47" s="36">
        <f t="shared" si="22"/>
        <v>1333</v>
      </c>
      <c r="I47" s="37">
        <f t="shared" si="40"/>
        <v>2587</v>
      </c>
      <c r="J47" s="35">
        <f t="shared" si="41"/>
        <v>55</v>
      </c>
      <c r="K47" s="30">
        <f t="shared" si="1"/>
        <v>2642</v>
      </c>
      <c r="L47" s="34">
        <v>1289</v>
      </c>
      <c r="M47" s="35">
        <v>30</v>
      </c>
      <c r="N47" s="38">
        <v>17</v>
      </c>
      <c r="O47" s="30">
        <f t="shared" si="8"/>
        <v>1336</v>
      </c>
      <c r="P47" s="32"/>
      <c r="Q47" s="32"/>
    </row>
    <row r="48" spans="1:17" ht="15.75" customHeight="1" thickBot="1">
      <c r="A48" s="79"/>
      <c r="B48" s="40" t="s">
        <v>20</v>
      </c>
      <c r="C48" s="41">
        <f t="shared" ref="C48:O48" si="42">SUM(C43:C47)</f>
        <v>4525</v>
      </c>
      <c r="D48" s="42">
        <f t="shared" si="42"/>
        <v>140</v>
      </c>
      <c r="E48" s="43">
        <f t="shared" si="42"/>
        <v>4665</v>
      </c>
      <c r="F48" s="41">
        <f t="shared" si="42"/>
        <v>4614</v>
      </c>
      <c r="G48" s="42">
        <f t="shared" si="42"/>
        <v>81</v>
      </c>
      <c r="H48" s="43">
        <f t="shared" si="42"/>
        <v>4695</v>
      </c>
      <c r="I48" s="41">
        <f>SUM(I43:I47)</f>
        <v>9139</v>
      </c>
      <c r="J48" s="42">
        <f t="shared" si="42"/>
        <v>221</v>
      </c>
      <c r="K48" s="43">
        <f t="shared" si="42"/>
        <v>9360</v>
      </c>
      <c r="L48" s="41">
        <f t="shared" si="42"/>
        <v>4609</v>
      </c>
      <c r="M48" s="42">
        <f t="shared" si="42"/>
        <v>138</v>
      </c>
      <c r="N48" s="42">
        <f t="shared" si="42"/>
        <v>50</v>
      </c>
      <c r="O48" s="43">
        <f t="shared" si="42"/>
        <v>4797</v>
      </c>
      <c r="P48" s="32"/>
      <c r="Q48" s="32"/>
    </row>
    <row r="49" spans="1:17" ht="15.75" customHeight="1">
      <c r="A49" s="71" t="s">
        <v>29</v>
      </c>
      <c r="B49" s="23" t="s">
        <v>17</v>
      </c>
      <c r="C49" s="24">
        <v>1681</v>
      </c>
      <c r="D49" s="25">
        <v>53</v>
      </c>
      <c r="E49" s="30">
        <f t="shared" si="2"/>
        <v>1734</v>
      </c>
      <c r="F49" s="24">
        <v>1679</v>
      </c>
      <c r="G49" s="25">
        <v>65</v>
      </c>
      <c r="H49" s="27">
        <f t="shared" si="22"/>
        <v>1744</v>
      </c>
      <c r="I49" s="37">
        <f t="shared" ref="I49" si="43">SUM(C49,F49)</f>
        <v>3360</v>
      </c>
      <c r="J49" s="35">
        <f t="shared" ref="J49" si="44">SUM(D49,G49)</f>
        <v>118</v>
      </c>
      <c r="K49" s="30">
        <f t="shared" si="1"/>
        <v>3478</v>
      </c>
      <c r="L49" s="24">
        <v>1531</v>
      </c>
      <c r="M49" s="25">
        <v>55</v>
      </c>
      <c r="N49" s="31">
        <v>35</v>
      </c>
      <c r="O49" s="30">
        <f t="shared" si="8"/>
        <v>1621</v>
      </c>
      <c r="P49" s="32"/>
      <c r="Q49" s="32"/>
    </row>
    <row r="50" spans="1:17" ht="15.75" customHeight="1">
      <c r="A50" s="72"/>
      <c r="B50" s="33" t="s">
        <v>2</v>
      </c>
      <c r="C50" s="34">
        <v>1796</v>
      </c>
      <c r="D50" s="35">
        <v>52</v>
      </c>
      <c r="E50" s="30">
        <f t="shared" si="2"/>
        <v>1848</v>
      </c>
      <c r="F50" s="34">
        <v>1919</v>
      </c>
      <c r="G50" s="35">
        <v>80</v>
      </c>
      <c r="H50" s="44">
        <f t="shared" si="22"/>
        <v>1999</v>
      </c>
      <c r="I50" s="37">
        <f t="shared" ref="I50:I51" si="45">SUM(C50,F50)</f>
        <v>3715</v>
      </c>
      <c r="J50" s="35">
        <f t="shared" ref="J50:J51" si="46">SUM(D50,G50)</f>
        <v>132</v>
      </c>
      <c r="K50" s="30">
        <f t="shared" si="1"/>
        <v>3847</v>
      </c>
      <c r="L50" s="34">
        <v>1924</v>
      </c>
      <c r="M50" s="35">
        <v>85</v>
      </c>
      <c r="N50" s="38">
        <v>18</v>
      </c>
      <c r="O50" s="30">
        <f t="shared" si="8"/>
        <v>2027</v>
      </c>
      <c r="P50" s="32"/>
      <c r="Q50" s="32"/>
    </row>
    <row r="51" spans="1:17" ht="15.75" customHeight="1">
      <c r="A51" s="72"/>
      <c r="B51" s="33" t="s">
        <v>19</v>
      </c>
      <c r="C51" s="34">
        <v>1461</v>
      </c>
      <c r="D51" s="35">
        <v>90</v>
      </c>
      <c r="E51" s="30">
        <f t="shared" si="2"/>
        <v>1551</v>
      </c>
      <c r="F51" s="34">
        <v>1582</v>
      </c>
      <c r="G51" s="35">
        <v>81</v>
      </c>
      <c r="H51" s="30">
        <f t="shared" si="22"/>
        <v>1663</v>
      </c>
      <c r="I51" s="37">
        <f t="shared" si="45"/>
        <v>3043</v>
      </c>
      <c r="J51" s="35">
        <f t="shared" si="46"/>
        <v>171</v>
      </c>
      <c r="K51" s="30">
        <f t="shared" si="1"/>
        <v>3214</v>
      </c>
      <c r="L51" s="34">
        <v>1714</v>
      </c>
      <c r="M51" s="35">
        <v>113</v>
      </c>
      <c r="N51" s="38">
        <v>27</v>
      </c>
      <c r="O51" s="30">
        <f t="shared" si="8"/>
        <v>1854</v>
      </c>
      <c r="P51" s="32"/>
      <c r="Q51" s="32"/>
    </row>
    <row r="52" spans="1:17" ht="15.75" customHeight="1" thickBot="1">
      <c r="A52" s="73"/>
      <c r="B52" s="40" t="s">
        <v>20</v>
      </c>
      <c r="C52" s="41">
        <f t="shared" ref="C52:O52" si="47">SUM(C49:C51)</f>
        <v>4938</v>
      </c>
      <c r="D52" s="42">
        <f t="shared" si="47"/>
        <v>195</v>
      </c>
      <c r="E52" s="43">
        <f t="shared" si="47"/>
        <v>5133</v>
      </c>
      <c r="F52" s="41">
        <f t="shared" si="47"/>
        <v>5180</v>
      </c>
      <c r="G52" s="42">
        <f t="shared" si="47"/>
        <v>226</v>
      </c>
      <c r="H52" s="43">
        <f t="shared" si="47"/>
        <v>5406</v>
      </c>
      <c r="I52" s="41">
        <f>SUM(I49:I51)</f>
        <v>10118</v>
      </c>
      <c r="J52" s="42">
        <f t="shared" si="47"/>
        <v>421</v>
      </c>
      <c r="K52" s="43">
        <f t="shared" si="47"/>
        <v>10539</v>
      </c>
      <c r="L52" s="41">
        <f t="shared" si="47"/>
        <v>5169</v>
      </c>
      <c r="M52" s="42">
        <f t="shared" si="47"/>
        <v>253</v>
      </c>
      <c r="N52" s="42">
        <f t="shared" si="47"/>
        <v>80</v>
      </c>
      <c r="O52" s="43">
        <f t="shared" si="47"/>
        <v>5502</v>
      </c>
      <c r="P52" s="32"/>
      <c r="Q52" s="32"/>
    </row>
    <row r="53" spans="1:17" ht="15.75" customHeight="1">
      <c r="A53" s="71" t="s">
        <v>31</v>
      </c>
      <c r="B53" s="23" t="s">
        <v>17</v>
      </c>
      <c r="C53" s="24">
        <v>218</v>
      </c>
      <c r="D53" s="25"/>
      <c r="E53" s="30">
        <f t="shared" si="2"/>
        <v>218</v>
      </c>
      <c r="F53" s="24">
        <v>223</v>
      </c>
      <c r="G53" s="25">
        <v>4</v>
      </c>
      <c r="H53" s="26">
        <f t="shared" si="22"/>
        <v>227</v>
      </c>
      <c r="I53" s="37">
        <f t="shared" ref="I53" si="48">SUM(C53,F53)</f>
        <v>441</v>
      </c>
      <c r="J53" s="35">
        <f t="shared" ref="J53" si="49">SUM(D53,G53)</f>
        <v>4</v>
      </c>
      <c r="K53" s="30">
        <f t="shared" si="1"/>
        <v>445</v>
      </c>
      <c r="L53" s="24">
        <v>190</v>
      </c>
      <c r="M53" s="25">
        <v>2</v>
      </c>
      <c r="N53" s="31">
        <v>2</v>
      </c>
      <c r="O53" s="30">
        <f t="shared" si="8"/>
        <v>194</v>
      </c>
      <c r="P53" s="32"/>
      <c r="Q53" s="32"/>
    </row>
    <row r="54" spans="1:17" ht="15.75" customHeight="1">
      <c r="A54" s="72"/>
      <c r="B54" s="33" t="s">
        <v>2</v>
      </c>
      <c r="C54" s="34">
        <v>444</v>
      </c>
      <c r="D54" s="35">
        <v>30</v>
      </c>
      <c r="E54" s="30">
        <f t="shared" si="2"/>
        <v>474</v>
      </c>
      <c r="F54" s="34">
        <v>468</v>
      </c>
      <c r="G54" s="35">
        <v>30</v>
      </c>
      <c r="H54" s="36">
        <f t="shared" si="22"/>
        <v>498</v>
      </c>
      <c r="I54" s="37">
        <f t="shared" ref="I54" si="50">SUM(C54,F54)</f>
        <v>912</v>
      </c>
      <c r="J54" s="35">
        <f t="shared" ref="J54" si="51">SUM(D54,G54)</f>
        <v>60</v>
      </c>
      <c r="K54" s="30">
        <f t="shared" si="1"/>
        <v>972</v>
      </c>
      <c r="L54" s="34">
        <v>467</v>
      </c>
      <c r="M54" s="35">
        <v>22</v>
      </c>
      <c r="N54" s="38">
        <v>6</v>
      </c>
      <c r="O54" s="30">
        <f t="shared" si="8"/>
        <v>495</v>
      </c>
      <c r="P54" s="32"/>
      <c r="Q54" s="32"/>
    </row>
    <row r="55" spans="1:17" ht="15.75" customHeight="1" thickBot="1">
      <c r="A55" s="73"/>
      <c r="B55" s="40" t="s">
        <v>20</v>
      </c>
      <c r="C55" s="41">
        <f t="shared" ref="C55:O55" si="52">SUM(C53:C54)</f>
        <v>662</v>
      </c>
      <c r="D55" s="42">
        <f t="shared" si="52"/>
        <v>30</v>
      </c>
      <c r="E55" s="43">
        <f t="shared" si="52"/>
        <v>692</v>
      </c>
      <c r="F55" s="41">
        <f t="shared" si="52"/>
        <v>691</v>
      </c>
      <c r="G55" s="42">
        <f t="shared" si="52"/>
        <v>34</v>
      </c>
      <c r="H55" s="43">
        <f t="shared" si="52"/>
        <v>725</v>
      </c>
      <c r="I55" s="41">
        <f>SUM(I53:I54)</f>
        <v>1353</v>
      </c>
      <c r="J55" s="42">
        <f t="shared" si="52"/>
        <v>64</v>
      </c>
      <c r="K55" s="43">
        <f t="shared" si="52"/>
        <v>1417</v>
      </c>
      <c r="L55" s="41">
        <f t="shared" si="52"/>
        <v>657</v>
      </c>
      <c r="M55" s="42">
        <f t="shared" si="52"/>
        <v>24</v>
      </c>
      <c r="N55" s="42">
        <f t="shared" si="52"/>
        <v>8</v>
      </c>
      <c r="O55" s="43">
        <f t="shared" si="52"/>
        <v>689</v>
      </c>
      <c r="P55" s="32"/>
      <c r="Q55" s="32"/>
    </row>
    <row r="56" spans="1:17" ht="15.75" customHeight="1">
      <c r="A56" s="71" t="s">
        <v>32</v>
      </c>
      <c r="B56" s="23" t="s">
        <v>17</v>
      </c>
      <c r="C56" s="24">
        <v>914</v>
      </c>
      <c r="D56" s="25">
        <v>62</v>
      </c>
      <c r="E56" s="30">
        <f t="shared" si="2"/>
        <v>976</v>
      </c>
      <c r="F56" s="24">
        <v>972</v>
      </c>
      <c r="G56" s="25">
        <v>49</v>
      </c>
      <c r="H56" s="26">
        <f t="shared" si="22"/>
        <v>1021</v>
      </c>
      <c r="I56" s="37">
        <f t="shared" ref="I56" si="53">SUM(C56,F56)</f>
        <v>1886</v>
      </c>
      <c r="J56" s="35">
        <f t="shared" ref="J56" si="54">SUM(D56,G56)</f>
        <v>111</v>
      </c>
      <c r="K56" s="30">
        <f t="shared" si="1"/>
        <v>1997</v>
      </c>
      <c r="L56" s="24">
        <v>968</v>
      </c>
      <c r="M56" s="25">
        <v>73</v>
      </c>
      <c r="N56" s="31">
        <v>12</v>
      </c>
      <c r="O56" s="30">
        <f t="shared" si="8"/>
        <v>1053</v>
      </c>
      <c r="P56" s="32"/>
      <c r="Q56" s="32"/>
    </row>
    <row r="57" spans="1:17" ht="15.75" customHeight="1">
      <c r="A57" s="72"/>
      <c r="B57" s="33" t="s">
        <v>2</v>
      </c>
      <c r="C57" s="34">
        <v>2829</v>
      </c>
      <c r="D57" s="35">
        <v>201</v>
      </c>
      <c r="E57" s="30">
        <f t="shared" si="2"/>
        <v>3030</v>
      </c>
      <c r="F57" s="34">
        <v>3088</v>
      </c>
      <c r="G57" s="35">
        <v>166</v>
      </c>
      <c r="H57" s="36">
        <f t="shared" si="22"/>
        <v>3254</v>
      </c>
      <c r="I57" s="37">
        <f t="shared" ref="I57" si="55">SUM(C57,F57)</f>
        <v>5917</v>
      </c>
      <c r="J57" s="35">
        <f t="shared" ref="J57" si="56">SUM(D57,G57)</f>
        <v>367</v>
      </c>
      <c r="K57" s="30">
        <f t="shared" si="1"/>
        <v>6284</v>
      </c>
      <c r="L57" s="34">
        <v>3286</v>
      </c>
      <c r="M57" s="35">
        <v>246</v>
      </c>
      <c r="N57" s="38">
        <v>33</v>
      </c>
      <c r="O57" s="30">
        <f t="shared" si="8"/>
        <v>3565</v>
      </c>
      <c r="P57" s="32"/>
      <c r="Q57" s="32"/>
    </row>
    <row r="58" spans="1:17" ht="15.75" customHeight="1" thickBot="1">
      <c r="A58" s="73"/>
      <c r="B58" s="49" t="s">
        <v>20</v>
      </c>
      <c r="C58" s="41">
        <f t="shared" ref="C58:O58" si="57">SUM(C56:C57)</f>
        <v>3743</v>
      </c>
      <c r="D58" s="45">
        <f t="shared" si="57"/>
        <v>263</v>
      </c>
      <c r="E58" s="46">
        <f t="shared" si="57"/>
        <v>4006</v>
      </c>
      <c r="F58" s="41">
        <f t="shared" si="57"/>
        <v>4060</v>
      </c>
      <c r="G58" s="45">
        <f t="shared" si="57"/>
        <v>215</v>
      </c>
      <c r="H58" s="46">
        <f t="shared" si="57"/>
        <v>4275</v>
      </c>
      <c r="I58" s="50">
        <f>SUM(I56:I57)</f>
        <v>7803</v>
      </c>
      <c r="J58" s="45">
        <f t="shared" si="57"/>
        <v>478</v>
      </c>
      <c r="K58" s="46">
        <f t="shared" si="57"/>
        <v>8281</v>
      </c>
      <c r="L58" s="41">
        <f t="shared" si="57"/>
        <v>4254</v>
      </c>
      <c r="M58" s="45">
        <f t="shared" si="57"/>
        <v>319</v>
      </c>
      <c r="N58" s="45">
        <f t="shared" si="57"/>
        <v>45</v>
      </c>
      <c r="O58" s="46">
        <f t="shared" si="57"/>
        <v>4618</v>
      </c>
      <c r="P58" s="32"/>
      <c r="Q58" s="32"/>
    </row>
    <row r="59" spans="1:17" ht="15.75" customHeight="1">
      <c r="A59" s="71" t="s">
        <v>33</v>
      </c>
      <c r="B59" s="23" t="s">
        <v>17</v>
      </c>
      <c r="C59" s="24">
        <v>477</v>
      </c>
      <c r="D59" s="25">
        <v>35</v>
      </c>
      <c r="E59" s="30">
        <f t="shared" si="2"/>
        <v>512</v>
      </c>
      <c r="F59" s="24">
        <v>474</v>
      </c>
      <c r="G59" s="25">
        <v>14</v>
      </c>
      <c r="H59" s="26">
        <f t="shared" si="22"/>
        <v>488</v>
      </c>
      <c r="I59" s="37">
        <f t="shared" ref="I59" si="58">SUM(C59,F59)</f>
        <v>951</v>
      </c>
      <c r="J59" s="35">
        <f t="shared" ref="J59" si="59">SUM(D59,G59)</f>
        <v>49</v>
      </c>
      <c r="K59" s="30">
        <f t="shared" si="1"/>
        <v>1000</v>
      </c>
      <c r="L59" s="24">
        <v>444</v>
      </c>
      <c r="M59" s="25">
        <v>35</v>
      </c>
      <c r="N59" s="31">
        <v>5</v>
      </c>
      <c r="O59" s="30">
        <f t="shared" si="8"/>
        <v>484</v>
      </c>
      <c r="P59" s="32"/>
      <c r="Q59" s="32"/>
    </row>
    <row r="60" spans="1:17" ht="15.75" customHeight="1">
      <c r="A60" s="72"/>
      <c r="B60" s="33" t="s">
        <v>2</v>
      </c>
      <c r="C60" s="34">
        <v>262</v>
      </c>
      <c r="D60" s="35">
        <v>7</v>
      </c>
      <c r="E60" s="30">
        <f t="shared" si="2"/>
        <v>269</v>
      </c>
      <c r="F60" s="34">
        <v>305</v>
      </c>
      <c r="G60" s="35">
        <v>3</v>
      </c>
      <c r="H60" s="36">
        <f t="shared" si="22"/>
        <v>308</v>
      </c>
      <c r="I60" s="37">
        <f t="shared" ref="I60" si="60">SUM(C60,F60)</f>
        <v>567</v>
      </c>
      <c r="J60" s="35">
        <f t="shared" ref="J60" si="61">SUM(D60,G60)</f>
        <v>10</v>
      </c>
      <c r="K60" s="30">
        <f t="shared" si="1"/>
        <v>577</v>
      </c>
      <c r="L60" s="34">
        <v>267</v>
      </c>
      <c r="M60" s="35">
        <v>8</v>
      </c>
      <c r="N60" s="38">
        <v>2</v>
      </c>
      <c r="O60" s="30">
        <f t="shared" si="8"/>
        <v>277</v>
      </c>
      <c r="P60" s="32"/>
      <c r="Q60" s="32"/>
    </row>
    <row r="61" spans="1:17" ht="15.75" customHeight="1" thickBot="1">
      <c r="A61" s="73"/>
      <c r="B61" s="40" t="s">
        <v>20</v>
      </c>
      <c r="C61" s="41">
        <f t="shared" ref="C61:O61" si="62">SUM(C59:C60)</f>
        <v>739</v>
      </c>
      <c r="D61" s="42">
        <f t="shared" si="62"/>
        <v>42</v>
      </c>
      <c r="E61" s="43">
        <f t="shared" si="62"/>
        <v>781</v>
      </c>
      <c r="F61" s="41">
        <f t="shared" si="62"/>
        <v>779</v>
      </c>
      <c r="G61" s="42">
        <f t="shared" si="62"/>
        <v>17</v>
      </c>
      <c r="H61" s="43">
        <f t="shared" si="62"/>
        <v>796</v>
      </c>
      <c r="I61" s="41">
        <f>SUM(I59:I60)</f>
        <v>1518</v>
      </c>
      <c r="J61" s="42">
        <f t="shared" si="62"/>
        <v>59</v>
      </c>
      <c r="K61" s="43">
        <f t="shared" si="62"/>
        <v>1577</v>
      </c>
      <c r="L61" s="41">
        <f t="shared" si="62"/>
        <v>711</v>
      </c>
      <c r="M61" s="42">
        <f t="shared" si="62"/>
        <v>43</v>
      </c>
      <c r="N61" s="42">
        <f t="shared" si="62"/>
        <v>7</v>
      </c>
      <c r="O61" s="43">
        <f t="shared" si="62"/>
        <v>761</v>
      </c>
      <c r="P61" s="32"/>
      <c r="Q61" s="32"/>
    </row>
    <row r="62" spans="1:17" ht="15.75" customHeight="1">
      <c r="A62" s="71" t="s">
        <v>28</v>
      </c>
      <c r="B62" s="23" t="s">
        <v>17</v>
      </c>
      <c r="C62" s="24">
        <v>162</v>
      </c>
      <c r="D62" s="25">
        <v>25</v>
      </c>
      <c r="E62" s="30">
        <f t="shared" si="2"/>
        <v>187</v>
      </c>
      <c r="F62" s="24">
        <v>175</v>
      </c>
      <c r="G62" s="25">
        <v>7</v>
      </c>
      <c r="H62" s="27">
        <f t="shared" si="22"/>
        <v>182</v>
      </c>
      <c r="I62" s="37">
        <f t="shared" ref="I62" si="63">SUM(C62,F62)</f>
        <v>337</v>
      </c>
      <c r="J62" s="35">
        <f t="shared" ref="J62" si="64">SUM(D62,G62)</f>
        <v>32</v>
      </c>
      <c r="K62" s="30">
        <f t="shared" si="1"/>
        <v>369</v>
      </c>
      <c r="L62" s="24">
        <v>175</v>
      </c>
      <c r="M62" s="25">
        <v>26</v>
      </c>
      <c r="N62" s="31">
        <v>3</v>
      </c>
      <c r="O62" s="30">
        <f t="shared" si="8"/>
        <v>204</v>
      </c>
      <c r="P62" s="32"/>
      <c r="Q62" s="32"/>
    </row>
    <row r="63" spans="1:17" ht="15.75" customHeight="1">
      <c r="A63" s="72"/>
      <c r="B63" s="33" t="s">
        <v>2</v>
      </c>
      <c r="C63" s="34">
        <v>101</v>
      </c>
      <c r="D63" s="35">
        <v>14</v>
      </c>
      <c r="E63" s="30">
        <f t="shared" si="2"/>
        <v>115</v>
      </c>
      <c r="F63" s="34">
        <v>89</v>
      </c>
      <c r="G63" s="35"/>
      <c r="H63" s="30">
        <f t="shared" si="22"/>
        <v>89</v>
      </c>
      <c r="I63" s="37">
        <f t="shared" ref="I63" si="65">SUM(C63,F63)</f>
        <v>190</v>
      </c>
      <c r="J63" s="35">
        <f t="shared" ref="J63" si="66">SUM(D63,G63)</f>
        <v>14</v>
      </c>
      <c r="K63" s="30">
        <f t="shared" si="1"/>
        <v>204</v>
      </c>
      <c r="L63" s="34">
        <v>68</v>
      </c>
      <c r="M63" s="35">
        <v>13</v>
      </c>
      <c r="N63" s="38">
        <v>1</v>
      </c>
      <c r="O63" s="30">
        <f t="shared" si="8"/>
        <v>82</v>
      </c>
      <c r="P63" s="32"/>
      <c r="Q63" s="32"/>
    </row>
    <row r="64" spans="1:17" ht="15.75" customHeight="1" thickBot="1">
      <c r="A64" s="73"/>
      <c r="B64" s="40" t="s">
        <v>20</v>
      </c>
      <c r="C64" s="41">
        <f t="shared" ref="C64:O64" si="67">SUM(C62:C63)</f>
        <v>263</v>
      </c>
      <c r="D64" s="42">
        <f t="shared" si="67"/>
        <v>39</v>
      </c>
      <c r="E64" s="43">
        <f t="shared" si="67"/>
        <v>302</v>
      </c>
      <c r="F64" s="41">
        <f t="shared" si="67"/>
        <v>264</v>
      </c>
      <c r="G64" s="42">
        <f t="shared" si="67"/>
        <v>7</v>
      </c>
      <c r="H64" s="43">
        <f t="shared" si="67"/>
        <v>271</v>
      </c>
      <c r="I64" s="41">
        <f>SUM(I62:I63)</f>
        <v>527</v>
      </c>
      <c r="J64" s="42">
        <f t="shared" si="67"/>
        <v>46</v>
      </c>
      <c r="K64" s="43">
        <f t="shared" si="67"/>
        <v>573</v>
      </c>
      <c r="L64" s="41">
        <f t="shared" si="67"/>
        <v>243</v>
      </c>
      <c r="M64" s="42">
        <f t="shared" si="67"/>
        <v>39</v>
      </c>
      <c r="N64" s="42">
        <f t="shared" si="67"/>
        <v>4</v>
      </c>
      <c r="O64" s="43">
        <f t="shared" si="67"/>
        <v>286</v>
      </c>
      <c r="P64" s="32"/>
      <c r="Q64" s="32"/>
    </row>
    <row r="65" spans="1:17" ht="15.75" customHeight="1">
      <c r="A65" s="71" t="s">
        <v>15</v>
      </c>
      <c r="B65" s="23" t="s">
        <v>17</v>
      </c>
      <c r="C65" s="24">
        <v>634</v>
      </c>
      <c r="D65" s="25">
        <v>46</v>
      </c>
      <c r="E65" s="30">
        <f t="shared" si="2"/>
        <v>680</v>
      </c>
      <c r="F65" s="24">
        <v>631</v>
      </c>
      <c r="G65" s="25">
        <v>37</v>
      </c>
      <c r="H65" s="27">
        <f t="shared" si="22"/>
        <v>668</v>
      </c>
      <c r="I65" s="37">
        <f t="shared" ref="I65" si="68">SUM(C65,F65)</f>
        <v>1265</v>
      </c>
      <c r="J65" s="35">
        <f t="shared" ref="J65" si="69">SUM(D65,G65)</f>
        <v>83</v>
      </c>
      <c r="K65" s="30">
        <f t="shared" si="1"/>
        <v>1348</v>
      </c>
      <c r="L65" s="24">
        <v>633</v>
      </c>
      <c r="M65" s="25">
        <v>53</v>
      </c>
      <c r="N65" s="31">
        <v>8</v>
      </c>
      <c r="O65" s="30">
        <f t="shared" si="8"/>
        <v>694</v>
      </c>
      <c r="P65" s="32"/>
      <c r="Q65" s="32"/>
    </row>
    <row r="66" spans="1:17" ht="15.75" customHeight="1">
      <c r="A66" s="72"/>
      <c r="B66" s="33" t="s">
        <v>2</v>
      </c>
      <c r="C66" s="34">
        <v>1146</v>
      </c>
      <c r="D66" s="35">
        <v>78</v>
      </c>
      <c r="E66" s="30">
        <f t="shared" si="2"/>
        <v>1224</v>
      </c>
      <c r="F66" s="34">
        <v>1163</v>
      </c>
      <c r="G66" s="35">
        <v>59</v>
      </c>
      <c r="H66" s="30">
        <f t="shared" si="22"/>
        <v>1222</v>
      </c>
      <c r="I66" s="37">
        <f t="shared" ref="I66:I67" si="70">SUM(C66,F66)</f>
        <v>2309</v>
      </c>
      <c r="J66" s="35">
        <f t="shared" ref="J66:J67" si="71">SUM(D66,G66)</f>
        <v>137</v>
      </c>
      <c r="K66" s="30">
        <f t="shared" si="1"/>
        <v>2446</v>
      </c>
      <c r="L66" s="34">
        <v>1047</v>
      </c>
      <c r="M66" s="35">
        <v>80</v>
      </c>
      <c r="N66" s="38">
        <v>9</v>
      </c>
      <c r="O66" s="30">
        <f t="shared" si="8"/>
        <v>1136</v>
      </c>
      <c r="P66" s="32"/>
      <c r="Q66" s="32"/>
    </row>
    <row r="67" spans="1:17" ht="15.75" customHeight="1">
      <c r="A67" s="72"/>
      <c r="B67" s="33" t="s">
        <v>19</v>
      </c>
      <c r="C67" s="34">
        <v>1652</v>
      </c>
      <c r="D67" s="35">
        <v>246</v>
      </c>
      <c r="E67" s="30">
        <f t="shared" si="2"/>
        <v>1898</v>
      </c>
      <c r="F67" s="34">
        <v>1873</v>
      </c>
      <c r="G67" s="35">
        <v>190</v>
      </c>
      <c r="H67" s="36">
        <f t="shared" si="22"/>
        <v>2063</v>
      </c>
      <c r="I67" s="37">
        <f t="shared" si="70"/>
        <v>3525</v>
      </c>
      <c r="J67" s="35">
        <f t="shared" si="71"/>
        <v>436</v>
      </c>
      <c r="K67" s="30">
        <f t="shared" si="1"/>
        <v>3961</v>
      </c>
      <c r="L67" s="34">
        <v>2123</v>
      </c>
      <c r="M67" s="35">
        <v>242</v>
      </c>
      <c r="N67" s="38">
        <v>23</v>
      </c>
      <c r="O67" s="30">
        <f t="shared" si="8"/>
        <v>2388</v>
      </c>
      <c r="P67" s="32"/>
      <c r="Q67" s="32"/>
    </row>
    <row r="68" spans="1:17" ht="15.75" customHeight="1" thickBot="1">
      <c r="A68" s="73"/>
      <c r="B68" s="40" t="s">
        <v>20</v>
      </c>
      <c r="C68" s="41">
        <f t="shared" ref="C68:O68" si="72">SUM(C65:C67)</f>
        <v>3432</v>
      </c>
      <c r="D68" s="42">
        <f t="shared" si="72"/>
        <v>370</v>
      </c>
      <c r="E68" s="43">
        <f t="shared" si="72"/>
        <v>3802</v>
      </c>
      <c r="F68" s="41">
        <f t="shared" si="72"/>
        <v>3667</v>
      </c>
      <c r="G68" s="42">
        <f t="shared" si="72"/>
        <v>286</v>
      </c>
      <c r="H68" s="43">
        <f t="shared" si="72"/>
        <v>3953</v>
      </c>
      <c r="I68" s="41">
        <f>SUM(I65:I67)</f>
        <v>7099</v>
      </c>
      <c r="J68" s="42">
        <f t="shared" si="72"/>
        <v>656</v>
      </c>
      <c r="K68" s="43">
        <f t="shared" si="72"/>
        <v>7755</v>
      </c>
      <c r="L68" s="41">
        <f t="shared" si="72"/>
        <v>3803</v>
      </c>
      <c r="M68" s="42">
        <f t="shared" si="72"/>
        <v>375</v>
      </c>
      <c r="N68" s="42">
        <f t="shared" si="72"/>
        <v>40</v>
      </c>
      <c r="O68" s="43">
        <f t="shared" si="72"/>
        <v>4218</v>
      </c>
      <c r="P68" s="32"/>
      <c r="Q68" s="32"/>
    </row>
    <row r="69" spans="1:17" ht="15.75" customHeight="1">
      <c r="A69" s="71" t="s">
        <v>35</v>
      </c>
      <c r="B69" s="23" t="s">
        <v>17</v>
      </c>
      <c r="C69" s="24">
        <v>914</v>
      </c>
      <c r="D69" s="25">
        <v>5</v>
      </c>
      <c r="E69" s="30">
        <f t="shared" si="2"/>
        <v>919</v>
      </c>
      <c r="F69" s="24">
        <v>942</v>
      </c>
      <c r="G69" s="25">
        <v>26</v>
      </c>
      <c r="H69" s="26">
        <f t="shared" si="22"/>
        <v>968</v>
      </c>
      <c r="I69" s="37">
        <f t="shared" ref="I69" si="73">SUM(C69,F69)</f>
        <v>1856</v>
      </c>
      <c r="J69" s="35">
        <f t="shared" ref="J69" si="74">SUM(D69,G69)</f>
        <v>31</v>
      </c>
      <c r="K69" s="30">
        <f t="shared" si="1"/>
        <v>1887</v>
      </c>
      <c r="L69" s="24">
        <v>830</v>
      </c>
      <c r="M69" s="25">
        <v>17</v>
      </c>
      <c r="N69" s="31">
        <v>9</v>
      </c>
      <c r="O69" s="30">
        <f t="shared" si="8"/>
        <v>856</v>
      </c>
      <c r="P69" s="32"/>
      <c r="Q69" s="32"/>
    </row>
    <row r="70" spans="1:17" ht="15.75" customHeight="1">
      <c r="A70" s="72"/>
      <c r="B70" s="33" t="s">
        <v>2</v>
      </c>
      <c r="C70" s="34">
        <v>2156</v>
      </c>
      <c r="D70" s="35">
        <v>65</v>
      </c>
      <c r="E70" s="30">
        <f t="shared" si="2"/>
        <v>2221</v>
      </c>
      <c r="F70" s="34">
        <v>2131</v>
      </c>
      <c r="G70" s="35">
        <v>74</v>
      </c>
      <c r="H70" s="30">
        <f t="shared" si="22"/>
        <v>2205</v>
      </c>
      <c r="I70" s="37">
        <f t="shared" ref="I70:I71" si="75">SUM(C70,F70)</f>
        <v>4287</v>
      </c>
      <c r="J70" s="35">
        <f t="shared" ref="J70:J71" si="76">SUM(D70,G70)</f>
        <v>139</v>
      </c>
      <c r="K70" s="30">
        <f t="shared" si="1"/>
        <v>4426</v>
      </c>
      <c r="L70" s="34">
        <v>1798</v>
      </c>
      <c r="M70" s="35">
        <v>49</v>
      </c>
      <c r="N70" s="38">
        <v>22</v>
      </c>
      <c r="O70" s="30">
        <f t="shared" si="8"/>
        <v>1869</v>
      </c>
      <c r="P70" s="32"/>
      <c r="Q70" s="32"/>
    </row>
    <row r="71" spans="1:17" ht="15.75" customHeight="1">
      <c r="A71" s="72"/>
      <c r="B71" s="33" t="s">
        <v>19</v>
      </c>
      <c r="C71" s="34">
        <v>65</v>
      </c>
      <c r="D71" s="35"/>
      <c r="E71" s="30">
        <f t="shared" ref="E71" si="77">SUM(C71:D71)</f>
        <v>65</v>
      </c>
      <c r="F71" s="34">
        <v>52</v>
      </c>
      <c r="G71" s="35"/>
      <c r="H71" s="36">
        <f t="shared" si="22"/>
        <v>52</v>
      </c>
      <c r="I71" s="37">
        <f t="shared" si="75"/>
        <v>117</v>
      </c>
      <c r="J71" s="35">
        <f t="shared" si="76"/>
        <v>0</v>
      </c>
      <c r="K71" s="30">
        <f t="shared" ref="K71" si="78">SUM(I71:J71)</f>
        <v>117</v>
      </c>
      <c r="L71" s="34">
        <v>62</v>
      </c>
      <c r="M71" s="35"/>
      <c r="N71" s="38"/>
      <c r="O71" s="30">
        <f t="shared" si="8"/>
        <v>62</v>
      </c>
      <c r="P71" s="32"/>
      <c r="Q71" s="32"/>
    </row>
    <row r="72" spans="1:17" ht="15.75" customHeight="1" thickBot="1">
      <c r="A72" s="73"/>
      <c r="B72" s="40" t="s">
        <v>20</v>
      </c>
      <c r="C72" s="41">
        <f t="shared" ref="C72:O72" si="79">SUM(C69:C71)</f>
        <v>3135</v>
      </c>
      <c r="D72" s="42">
        <f t="shared" si="79"/>
        <v>70</v>
      </c>
      <c r="E72" s="43">
        <f t="shared" si="79"/>
        <v>3205</v>
      </c>
      <c r="F72" s="41">
        <f t="shared" si="79"/>
        <v>3125</v>
      </c>
      <c r="G72" s="42">
        <f t="shared" si="79"/>
        <v>100</v>
      </c>
      <c r="H72" s="43">
        <f t="shared" si="79"/>
        <v>3225</v>
      </c>
      <c r="I72" s="41">
        <f>SUM(I69:I71)</f>
        <v>6260</v>
      </c>
      <c r="J72" s="42">
        <f t="shared" si="79"/>
        <v>170</v>
      </c>
      <c r="K72" s="43">
        <f t="shared" si="79"/>
        <v>6430</v>
      </c>
      <c r="L72" s="41">
        <f t="shared" si="79"/>
        <v>2690</v>
      </c>
      <c r="M72" s="42">
        <f t="shared" si="79"/>
        <v>66</v>
      </c>
      <c r="N72" s="42">
        <f t="shared" si="79"/>
        <v>31</v>
      </c>
      <c r="O72" s="43">
        <f t="shared" si="79"/>
        <v>2787</v>
      </c>
      <c r="P72" s="32"/>
      <c r="Q72" s="32"/>
    </row>
    <row r="73" spans="1:17" ht="15.75" customHeight="1">
      <c r="A73" s="71" t="s">
        <v>23</v>
      </c>
      <c r="B73" s="23" t="s">
        <v>17</v>
      </c>
      <c r="C73" s="24">
        <v>633</v>
      </c>
      <c r="D73" s="25">
        <v>25</v>
      </c>
      <c r="E73" s="30">
        <f t="shared" ref="E73:E109" si="80">SUM(C73:D73)</f>
        <v>658</v>
      </c>
      <c r="F73" s="24">
        <v>618</v>
      </c>
      <c r="G73" s="25">
        <v>28</v>
      </c>
      <c r="H73" s="26">
        <f t="shared" si="22"/>
        <v>646</v>
      </c>
      <c r="I73" s="37">
        <f t="shared" ref="I73" si="81">SUM(C73,F73)</f>
        <v>1251</v>
      </c>
      <c r="J73" s="35">
        <f t="shared" ref="J73" si="82">SUM(D73,G73)</f>
        <v>53</v>
      </c>
      <c r="K73" s="30">
        <f t="shared" ref="K73:K109" si="83">SUM(I73:J73)</f>
        <v>1304</v>
      </c>
      <c r="L73" s="24">
        <v>668</v>
      </c>
      <c r="M73" s="25">
        <v>25</v>
      </c>
      <c r="N73" s="31">
        <v>10</v>
      </c>
      <c r="O73" s="30">
        <f t="shared" si="8"/>
        <v>703</v>
      </c>
      <c r="P73" s="32"/>
      <c r="Q73" s="32"/>
    </row>
    <row r="74" spans="1:17" ht="15.75" customHeight="1">
      <c r="A74" s="72"/>
      <c r="B74" s="33" t="s">
        <v>2</v>
      </c>
      <c r="C74" s="34">
        <v>1125</v>
      </c>
      <c r="D74" s="35">
        <v>19</v>
      </c>
      <c r="E74" s="30">
        <f t="shared" si="80"/>
        <v>1144</v>
      </c>
      <c r="F74" s="34">
        <v>1238</v>
      </c>
      <c r="G74" s="35">
        <v>32</v>
      </c>
      <c r="H74" s="36">
        <f t="shared" si="22"/>
        <v>1270</v>
      </c>
      <c r="I74" s="37">
        <f t="shared" ref="I74:I77" si="84">SUM(C74,F74)</f>
        <v>2363</v>
      </c>
      <c r="J74" s="35">
        <f t="shared" ref="J74:J77" si="85">SUM(D74,G74)</f>
        <v>51</v>
      </c>
      <c r="K74" s="30">
        <f t="shared" si="83"/>
        <v>2414</v>
      </c>
      <c r="L74" s="34">
        <v>1163</v>
      </c>
      <c r="M74" s="35">
        <v>20</v>
      </c>
      <c r="N74" s="38">
        <v>15</v>
      </c>
      <c r="O74" s="30">
        <f t="shared" si="8"/>
        <v>1198</v>
      </c>
      <c r="P74" s="32"/>
      <c r="Q74" s="32"/>
    </row>
    <row r="75" spans="1:17" ht="15.75" customHeight="1">
      <c r="A75" s="72"/>
      <c r="B75" s="33" t="s">
        <v>19</v>
      </c>
      <c r="C75" s="34">
        <v>1079</v>
      </c>
      <c r="D75" s="35">
        <v>23</v>
      </c>
      <c r="E75" s="30">
        <f t="shared" si="80"/>
        <v>1102</v>
      </c>
      <c r="F75" s="34">
        <v>1096</v>
      </c>
      <c r="G75" s="35">
        <v>10</v>
      </c>
      <c r="H75" s="30">
        <f t="shared" si="22"/>
        <v>1106</v>
      </c>
      <c r="I75" s="37">
        <f t="shared" si="84"/>
        <v>2175</v>
      </c>
      <c r="J75" s="35">
        <f t="shared" si="85"/>
        <v>33</v>
      </c>
      <c r="K75" s="30">
        <f t="shared" si="83"/>
        <v>2208</v>
      </c>
      <c r="L75" s="34">
        <v>897</v>
      </c>
      <c r="M75" s="35">
        <v>22</v>
      </c>
      <c r="N75" s="38">
        <v>11</v>
      </c>
      <c r="O75" s="30">
        <f t="shared" ref="O75:O109" si="86">SUM(L75:N75)</f>
        <v>930</v>
      </c>
      <c r="P75" s="32"/>
      <c r="Q75" s="32"/>
    </row>
    <row r="76" spans="1:17" ht="15.75" customHeight="1">
      <c r="A76" s="72"/>
      <c r="B76" s="33" t="s">
        <v>11</v>
      </c>
      <c r="C76" s="34">
        <v>1193</v>
      </c>
      <c r="D76" s="35">
        <v>31</v>
      </c>
      <c r="E76" s="30">
        <f t="shared" si="80"/>
        <v>1224</v>
      </c>
      <c r="F76" s="34">
        <v>1242</v>
      </c>
      <c r="G76" s="35">
        <v>21</v>
      </c>
      <c r="H76" s="36">
        <f t="shared" si="22"/>
        <v>1263</v>
      </c>
      <c r="I76" s="37">
        <f t="shared" si="84"/>
        <v>2435</v>
      </c>
      <c r="J76" s="35">
        <f t="shared" si="85"/>
        <v>52</v>
      </c>
      <c r="K76" s="30">
        <f t="shared" si="83"/>
        <v>2487</v>
      </c>
      <c r="L76" s="34">
        <v>1132</v>
      </c>
      <c r="M76" s="35">
        <v>21</v>
      </c>
      <c r="N76" s="38">
        <v>12</v>
      </c>
      <c r="O76" s="30">
        <f t="shared" si="86"/>
        <v>1165</v>
      </c>
      <c r="P76" s="32"/>
      <c r="Q76" s="32"/>
    </row>
    <row r="77" spans="1:17" ht="15.75" customHeight="1">
      <c r="A77" s="72"/>
      <c r="B77" s="33" t="s">
        <v>22</v>
      </c>
      <c r="C77" s="34">
        <v>608</v>
      </c>
      <c r="D77" s="35">
        <v>20</v>
      </c>
      <c r="E77" s="30">
        <f t="shared" si="80"/>
        <v>628</v>
      </c>
      <c r="F77" s="34">
        <v>635</v>
      </c>
      <c r="G77" s="35">
        <v>24</v>
      </c>
      <c r="H77" s="30">
        <f t="shared" si="22"/>
        <v>659</v>
      </c>
      <c r="I77" s="37">
        <f t="shared" si="84"/>
        <v>1243</v>
      </c>
      <c r="J77" s="35">
        <f t="shared" si="85"/>
        <v>44</v>
      </c>
      <c r="K77" s="30">
        <f t="shared" si="83"/>
        <v>1287</v>
      </c>
      <c r="L77" s="34">
        <v>643</v>
      </c>
      <c r="M77" s="35">
        <v>32</v>
      </c>
      <c r="N77" s="38">
        <v>10</v>
      </c>
      <c r="O77" s="30">
        <f t="shared" si="86"/>
        <v>685</v>
      </c>
      <c r="P77" s="32"/>
      <c r="Q77" s="32"/>
    </row>
    <row r="78" spans="1:17" ht="15.75" customHeight="1" thickBot="1">
      <c r="A78" s="73"/>
      <c r="B78" s="40" t="s">
        <v>20</v>
      </c>
      <c r="C78" s="41">
        <f t="shared" ref="C78:O78" si="87">SUM(C73:C77)</f>
        <v>4638</v>
      </c>
      <c r="D78" s="42">
        <f t="shared" si="87"/>
        <v>118</v>
      </c>
      <c r="E78" s="43">
        <f t="shared" si="87"/>
        <v>4756</v>
      </c>
      <c r="F78" s="41">
        <f t="shared" si="87"/>
        <v>4829</v>
      </c>
      <c r="G78" s="42">
        <f t="shared" si="87"/>
        <v>115</v>
      </c>
      <c r="H78" s="43">
        <f t="shared" si="87"/>
        <v>4944</v>
      </c>
      <c r="I78" s="41">
        <f>SUM(I73:I77)</f>
        <v>9467</v>
      </c>
      <c r="J78" s="42">
        <f t="shared" si="87"/>
        <v>233</v>
      </c>
      <c r="K78" s="43">
        <f t="shared" si="87"/>
        <v>9700</v>
      </c>
      <c r="L78" s="41">
        <f t="shared" si="87"/>
        <v>4503</v>
      </c>
      <c r="M78" s="42">
        <f t="shared" si="87"/>
        <v>120</v>
      </c>
      <c r="N78" s="42">
        <f t="shared" si="87"/>
        <v>58</v>
      </c>
      <c r="O78" s="43">
        <f t="shared" si="87"/>
        <v>4681</v>
      </c>
      <c r="P78" s="32"/>
      <c r="Q78" s="32"/>
    </row>
    <row r="79" spans="1:17" ht="15.75" customHeight="1">
      <c r="A79" s="71" t="s">
        <v>36</v>
      </c>
      <c r="B79" s="23" t="s">
        <v>17</v>
      </c>
      <c r="C79" s="24">
        <v>1468</v>
      </c>
      <c r="D79" s="25">
        <v>53</v>
      </c>
      <c r="E79" s="30">
        <f t="shared" si="80"/>
        <v>1521</v>
      </c>
      <c r="F79" s="24">
        <v>1558</v>
      </c>
      <c r="G79" s="25">
        <v>50</v>
      </c>
      <c r="H79" s="27">
        <f t="shared" si="22"/>
        <v>1608</v>
      </c>
      <c r="I79" s="37">
        <f t="shared" ref="I79" si="88">SUM(C79,F79)</f>
        <v>3026</v>
      </c>
      <c r="J79" s="35">
        <f t="shared" ref="J79" si="89">SUM(D79,G79)</f>
        <v>103</v>
      </c>
      <c r="K79" s="30">
        <f t="shared" si="83"/>
        <v>3129</v>
      </c>
      <c r="L79" s="24">
        <v>1407</v>
      </c>
      <c r="M79" s="25">
        <v>66</v>
      </c>
      <c r="N79" s="31">
        <v>19</v>
      </c>
      <c r="O79" s="30">
        <f t="shared" si="86"/>
        <v>1492</v>
      </c>
      <c r="P79" s="32"/>
      <c r="Q79" s="32"/>
    </row>
    <row r="80" spans="1:17" ht="15.75" customHeight="1">
      <c r="A80" s="72"/>
      <c r="B80" s="33" t="s">
        <v>2</v>
      </c>
      <c r="C80" s="34">
        <v>232</v>
      </c>
      <c r="D80" s="35">
        <v>21</v>
      </c>
      <c r="E80" s="30">
        <f t="shared" si="80"/>
        <v>253</v>
      </c>
      <c r="F80" s="34">
        <v>194</v>
      </c>
      <c r="G80" s="35">
        <v>3</v>
      </c>
      <c r="H80" s="44">
        <f t="shared" si="22"/>
        <v>197</v>
      </c>
      <c r="I80" s="37">
        <f t="shared" ref="I80:I86" si="90">SUM(C80,F80)</f>
        <v>426</v>
      </c>
      <c r="J80" s="35">
        <f t="shared" ref="J80:J86" si="91">SUM(D80,G80)</f>
        <v>24</v>
      </c>
      <c r="K80" s="30">
        <f t="shared" si="83"/>
        <v>450</v>
      </c>
      <c r="L80" s="34">
        <v>211</v>
      </c>
      <c r="M80" s="35">
        <v>20</v>
      </c>
      <c r="N80" s="38">
        <v>3</v>
      </c>
      <c r="O80" s="30">
        <f t="shared" si="86"/>
        <v>234</v>
      </c>
      <c r="P80" s="32"/>
      <c r="Q80" s="32"/>
    </row>
    <row r="81" spans="1:17" ht="15.75" customHeight="1">
      <c r="A81" s="72"/>
      <c r="B81" s="33" t="s">
        <v>19</v>
      </c>
      <c r="C81" s="34">
        <v>1059</v>
      </c>
      <c r="D81" s="35">
        <v>51</v>
      </c>
      <c r="E81" s="30">
        <f t="shared" si="80"/>
        <v>1110</v>
      </c>
      <c r="F81" s="34">
        <v>1128</v>
      </c>
      <c r="G81" s="35">
        <v>40</v>
      </c>
      <c r="H81" s="30">
        <f t="shared" si="22"/>
        <v>1168</v>
      </c>
      <c r="I81" s="37">
        <f t="shared" si="90"/>
        <v>2187</v>
      </c>
      <c r="J81" s="35">
        <f t="shared" si="91"/>
        <v>91</v>
      </c>
      <c r="K81" s="30">
        <f t="shared" si="83"/>
        <v>2278</v>
      </c>
      <c r="L81" s="34">
        <v>1007</v>
      </c>
      <c r="M81" s="35">
        <v>55</v>
      </c>
      <c r="N81" s="38">
        <v>14</v>
      </c>
      <c r="O81" s="30">
        <f t="shared" si="86"/>
        <v>1076</v>
      </c>
      <c r="P81" s="32"/>
      <c r="Q81" s="32"/>
    </row>
    <row r="82" spans="1:17" ht="15.75" customHeight="1">
      <c r="A82" s="72"/>
      <c r="B82" s="33" t="s">
        <v>11</v>
      </c>
      <c r="C82" s="34">
        <v>2570</v>
      </c>
      <c r="D82" s="35">
        <v>83</v>
      </c>
      <c r="E82" s="30">
        <f t="shared" si="80"/>
        <v>2653</v>
      </c>
      <c r="F82" s="34">
        <v>2489</v>
      </c>
      <c r="G82" s="35">
        <v>58</v>
      </c>
      <c r="H82" s="30">
        <f t="shared" si="22"/>
        <v>2547</v>
      </c>
      <c r="I82" s="37">
        <f t="shared" si="90"/>
        <v>5059</v>
      </c>
      <c r="J82" s="35">
        <f t="shared" si="91"/>
        <v>141</v>
      </c>
      <c r="K82" s="30">
        <f t="shared" si="83"/>
        <v>5200</v>
      </c>
      <c r="L82" s="34">
        <v>2418</v>
      </c>
      <c r="M82" s="35">
        <v>91</v>
      </c>
      <c r="N82" s="38">
        <v>21</v>
      </c>
      <c r="O82" s="30">
        <f t="shared" si="86"/>
        <v>2530</v>
      </c>
      <c r="P82" s="32"/>
      <c r="Q82" s="32"/>
    </row>
    <row r="83" spans="1:17" ht="15.75" customHeight="1">
      <c r="A83" s="72"/>
      <c r="B83" s="33" t="s">
        <v>22</v>
      </c>
      <c r="C83" s="34">
        <v>3968</v>
      </c>
      <c r="D83" s="35">
        <v>79</v>
      </c>
      <c r="E83" s="30">
        <f t="shared" si="80"/>
        <v>4047</v>
      </c>
      <c r="F83" s="34">
        <v>3947</v>
      </c>
      <c r="G83" s="35">
        <v>57</v>
      </c>
      <c r="H83" s="36">
        <f t="shared" si="22"/>
        <v>4004</v>
      </c>
      <c r="I83" s="37">
        <f t="shared" si="90"/>
        <v>7915</v>
      </c>
      <c r="J83" s="35">
        <f t="shared" si="91"/>
        <v>136</v>
      </c>
      <c r="K83" s="30">
        <f t="shared" si="83"/>
        <v>8051</v>
      </c>
      <c r="L83" s="34">
        <v>3683</v>
      </c>
      <c r="M83" s="35">
        <v>76</v>
      </c>
      <c r="N83" s="38">
        <v>27</v>
      </c>
      <c r="O83" s="30">
        <f t="shared" si="86"/>
        <v>3786</v>
      </c>
      <c r="P83" s="32"/>
      <c r="Q83" s="32"/>
    </row>
    <row r="84" spans="1:17" ht="15.75" customHeight="1">
      <c r="A84" s="72"/>
      <c r="B84" s="33" t="s">
        <v>27</v>
      </c>
      <c r="C84" s="34">
        <v>2472</v>
      </c>
      <c r="D84" s="35">
        <v>59</v>
      </c>
      <c r="E84" s="30">
        <f t="shared" si="80"/>
        <v>2531</v>
      </c>
      <c r="F84" s="34">
        <v>2385</v>
      </c>
      <c r="G84" s="35">
        <v>50</v>
      </c>
      <c r="H84" s="44">
        <f t="shared" si="22"/>
        <v>2435</v>
      </c>
      <c r="I84" s="37">
        <f t="shared" si="90"/>
        <v>4857</v>
      </c>
      <c r="J84" s="35">
        <f t="shared" si="91"/>
        <v>109</v>
      </c>
      <c r="K84" s="30">
        <f t="shared" si="83"/>
        <v>4966</v>
      </c>
      <c r="L84" s="34">
        <v>2234</v>
      </c>
      <c r="M84" s="35">
        <v>56</v>
      </c>
      <c r="N84" s="38">
        <v>27</v>
      </c>
      <c r="O84" s="30">
        <f t="shared" si="86"/>
        <v>2317</v>
      </c>
      <c r="P84" s="32"/>
      <c r="Q84" s="32"/>
    </row>
    <row r="85" spans="1:17" ht="15.75" customHeight="1">
      <c r="A85" s="72"/>
      <c r="B85" s="33" t="s">
        <v>37</v>
      </c>
      <c r="C85" s="34">
        <v>1664</v>
      </c>
      <c r="D85" s="35">
        <v>24</v>
      </c>
      <c r="E85" s="30">
        <f t="shared" si="80"/>
        <v>1688</v>
      </c>
      <c r="F85" s="34">
        <v>1781</v>
      </c>
      <c r="G85" s="35">
        <v>25</v>
      </c>
      <c r="H85" s="44">
        <f t="shared" si="22"/>
        <v>1806</v>
      </c>
      <c r="I85" s="37">
        <f t="shared" si="90"/>
        <v>3445</v>
      </c>
      <c r="J85" s="35">
        <f t="shared" si="91"/>
        <v>49</v>
      </c>
      <c r="K85" s="30">
        <f t="shared" si="83"/>
        <v>3494</v>
      </c>
      <c r="L85" s="34">
        <v>1582</v>
      </c>
      <c r="M85" s="35">
        <v>17</v>
      </c>
      <c r="N85" s="38">
        <v>10</v>
      </c>
      <c r="O85" s="30">
        <f t="shared" si="86"/>
        <v>1609</v>
      </c>
      <c r="P85" s="32"/>
      <c r="Q85" s="32"/>
    </row>
    <row r="86" spans="1:17" ht="15.75" customHeight="1">
      <c r="A86" s="72"/>
      <c r="B86" s="33" t="s">
        <v>38</v>
      </c>
      <c r="C86" s="34">
        <v>2349</v>
      </c>
      <c r="D86" s="35">
        <v>44</v>
      </c>
      <c r="E86" s="30">
        <f t="shared" si="80"/>
        <v>2393</v>
      </c>
      <c r="F86" s="34">
        <v>2368</v>
      </c>
      <c r="G86" s="35">
        <v>45</v>
      </c>
      <c r="H86" s="30">
        <f t="shared" si="22"/>
        <v>2413</v>
      </c>
      <c r="I86" s="37">
        <f t="shared" si="90"/>
        <v>4717</v>
      </c>
      <c r="J86" s="35">
        <f t="shared" si="91"/>
        <v>89</v>
      </c>
      <c r="K86" s="30">
        <f t="shared" si="83"/>
        <v>4806</v>
      </c>
      <c r="L86" s="34">
        <v>2077</v>
      </c>
      <c r="M86" s="35">
        <v>38</v>
      </c>
      <c r="N86" s="38">
        <v>27</v>
      </c>
      <c r="O86" s="30">
        <f t="shared" si="86"/>
        <v>2142</v>
      </c>
      <c r="P86" s="32"/>
      <c r="Q86" s="32"/>
    </row>
    <row r="87" spans="1:17" ht="15.75" customHeight="1" thickBot="1">
      <c r="A87" s="73"/>
      <c r="B87" s="40" t="s">
        <v>20</v>
      </c>
      <c r="C87" s="41">
        <f t="shared" ref="C87:O87" si="92">SUM(C79:C86)</f>
        <v>15782</v>
      </c>
      <c r="D87" s="42">
        <f t="shared" si="92"/>
        <v>414</v>
      </c>
      <c r="E87" s="43">
        <f t="shared" si="92"/>
        <v>16196</v>
      </c>
      <c r="F87" s="41">
        <f t="shared" si="92"/>
        <v>15850</v>
      </c>
      <c r="G87" s="42">
        <f t="shared" si="92"/>
        <v>328</v>
      </c>
      <c r="H87" s="43">
        <f t="shared" si="92"/>
        <v>16178</v>
      </c>
      <c r="I87" s="41">
        <f>SUM(I79:I86)</f>
        <v>31632</v>
      </c>
      <c r="J87" s="42">
        <f t="shared" si="92"/>
        <v>742</v>
      </c>
      <c r="K87" s="43">
        <f t="shared" si="92"/>
        <v>32374</v>
      </c>
      <c r="L87" s="41">
        <f t="shared" si="92"/>
        <v>14619</v>
      </c>
      <c r="M87" s="42">
        <f t="shared" si="92"/>
        <v>419</v>
      </c>
      <c r="N87" s="42">
        <f t="shared" si="92"/>
        <v>148</v>
      </c>
      <c r="O87" s="46">
        <f t="shared" si="92"/>
        <v>15186</v>
      </c>
      <c r="P87" s="32"/>
      <c r="Q87" s="32"/>
    </row>
    <row r="88" spans="1:17" ht="15.75" customHeight="1">
      <c r="A88" s="71" t="s">
        <v>39</v>
      </c>
      <c r="B88" s="23" t="s">
        <v>17</v>
      </c>
      <c r="C88" s="24">
        <v>2480</v>
      </c>
      <c r="D88" s="25">
        <v>119</v>
      </c>
      <c r="E88" s="30">
        <f t="shared" si="80"/>
        <v>2599</v>
      </c>
      <c r="F88" s="24">
        <v>2400</v>
      </c>
      <c r="G88" s="25">
        <v>52</v>
      </c>
      <c r="H88" s="26">
        <f t="shared" si="22"/>
        <v>2452</v>
      </c>
      <c r="I88" s="37">
        <f t="shared" ref="I88" si="93">SUM(C88,F88)</f>
        <v>4880</v>
      </c>
      <c r="J88" s="35">
        <f t="shared" ref="J88" si="94">SUM(D88,G88)</f>
        <v>171</v>
      </c>
      <c r="K88" s="30">
        <f t="shared" si="83"/>
        <v>5051</v>
      </c>
      <c r="L88" s="24">
        <v>2307</v>
      </c>
      <c r="M88" s="25">
        <v>116</v>
      </c>
      <c r="N88" s="31">
        <v>26</v>
      </c>
      <c r="O88" s="30">
        <f t="shared" si="86"/>
        <v>2449</v>
      </c>
      <c r="P88" s="32"/>
      <c r="Q88" s="32"/>
    </row>
    <row r="89" spans="1:17" ht="15.75" customHeight="1">
      <c r="A89" s="72"/>
      <c r="B89" s="33" t="s">
        <v>2</v>
      </c>
      <c r="C89" s="34">
        <v>1530</v>
      </c>
      <c r="D89" s="35">
        <v>30</v>
      </c>
      <c r="E89" s="30">
        <f t="shared" si="80"/>
        <v>1560</v>
      </c>
      <c r="F89" s="34">
        <v>1428</v>
      </c>
      <c r="G89" s="35">
        <v>25</v>
      </c>
      <c r="H89" s="30">
        <f t="shared" si="22"/>
        <v>1453</v>
      </c>
      <c r="I89" s="37">
        <f t="shared" ref="I89:I90" si="95">SUM(C89,F89)</f>
        <v>2958</v>
      </c>
      <c r="J89" s="35">
        <f t="shared" ref="J89:J90" si="96">SUM(D89,G89)</f>
        <v>55</v>
      </c>
      <c r="K89" s="30">
        <f t="shared" si="83"/>
        <v>3013</v>
      </c>
      <c r="L89" s="34">
        <v>1271</v>
      </c>
      <c r="M89" s="35">
        <v>29</v>
      </c>
      <c r="N89" s="38">
        <v>15</v>
      </c>
      <c r="O89" s="30">
        <f t="shared" si="86"/>
        <v>1315</v>
      </c>
      <c r="P89" s="32"/>
      <c r="Q89" s="32"/>
    </row>
    <row r="90" spans="1:17" ht="15.75" customHeight="1">
      <c r="A90" s="72"/>
      <c r="B90" s="33" t="s">
        <v>19</v>
      </c>
      <c r="C90" s="34">
        <v>794</v>
      </c>
      <c r="D90" s="35">
        <v>17</v>
      </c>
      <c r="E90" s="30">
        <f t="shared" si="80"/>
        <v>811</v>
      </c>
      <c r="F90" s="34">
        <v>706</v>
      </c>
      <c r="G90" s="35">
        <v>21</v>
      </c>
      <c r="H90" s="36">
        <f t="shared" si="22"/>
        <v>727</v>
      </c>
      <c r="I90" s="37">
        <f t="shared" si="95"/>
        <v>1500</v>
      </c>
      <c r="J90" s="35">
        <f t="shared" si="96"/>
        <v>38</v>
      </c>
      <c r="K90" s="30">
        <f t="shared" si="83"/>
        <v>1538</v>
      </c>
      <c r="L90" s="34">
        <v>752</v>
      </c>
      <c r="M90" s="35">
        <v>14</v>
      </c>
      <c r="N90" s="38">
        <v>15</v>
      </c>
      <c r="O90" s="30">
        <f t="shared" si="86"/>
        <v>781</v>
      </c>
      <c r="P90" s="32"/>
      <c r="Q90" s="32"/>
    </row>
    <row r="91" spans="1:17" ht="15.75" customHeight="1" thickBot="1">
      <c r="A91" s="73"/>
      <c r="B91" s="40" t="s">
        <v>20</v>
      </c>
      <c r="C91" s="41">
        <f t="shared" ref="C91:O91" si="97">SUM(C88:C90)</f>
        <v>4804</v>
      </c>
      <c r="D91" s="42">
        <f t="shared" si="97"/>
        <v>166</v>
      </c>
      <c r="E91" s="43">
        <f t="shared" si="97"/>
        <v>4970</v>
      </c>
      <c r="F91" s="41">
        <f t="shared" si="97"/>
        <v>4534</v>
      </c>
      <c r="G91" s="42">
        <f t="shared" si="97"/>
        <v>98</v>
      </c>
      <c r="H91" s="43">
        <f t="shared" si="97"/>
        <v>4632</v>
      </c>
      <c r="I91" s="41">
        <f>SUM(I88:I90)</f>
        <v>9338</v>
      </c>
      <c r="J91" s="42">
        <f t="shared" si="97"/>
        <v>264</v>
      </c>
      <c r="K91" s="43">
        <f t="shared" si="97"/>
        <v>9602</v>
      </c>
      <c r="L91" s="41">
        <f t="shared" si="97"/>
        <v>4330</v>
      </c>
      <c r="M91" s="42">
        <f t="shared" si="97"/>
        <v>159</v>
      </c>
      <c r="N91" s="42">
        <f t="shared" si="97"/>
        <v>56</v>
      </c>
      <c r="O91" s="46">
        <f t="shared" si="97"/>
        <v>4545</v>
      </c>
      <c r="P91" s="32"/>
      <c r="Q91" s="32"/>
    </row>
    <row r="92" spans="1:17" ht="15.75" customHeight="1">
      <c r="A92" s="71" t="s">
        <v>40</v>
      </c>
      <c r="B92" s="23" t="s">
        <v>17</v>
      </c>
      <c r="C92" s="24">
        <v>638</v>
      </c>
      <c r="D92" s="25">
        <v>61</v>
      </c>
      <c r="E92" s="30">
        <f t="shared" si="80"/>
        <v>699</v>
      </c>
      <c r="F92" s="24">
        <v>663</v>
      </c>
      <c r="G92" s="25">
        <v>32</v>
      </c>
      <c r="H92" s="26">
        <f t="shared" si="22"/>
        <v>695</v>
      </c>
      <c r="I92" s="37">
        <f t="shared" ref="I92" si="98">SUM(C92,F92)</f>
        <v>1301</v>
      </c>
      <c r="J92" s="35">
        <f t="shared" ref="J92" si="99">SUM(D92,G92)</f>
        <v>93</v>
      </c>
      <c r="K92" s="30">
        <f t="shared" si="83"/>
        <v>1394</v>
      </c>
      <c r="L92" s="24">
        <v>588</v>
      </c>
      <c r="M92" s="25">
        <v>66</v>
      </c>
      <c r="N92" s="31">
        <v>5</v>
      </c>
      <c r="O92" s="30">
        <f t="shared" si="86"/>
        <v>659</v>
      </c>
      <c r="P92" s="32"/>
      <c r="Q92" s="32"/>
    </row>
    <row r="93" spans="1:17" ht="15.75" customHeight="1">
      <c r="A93" s="72"/>
      <c r="B93" s="33" t="s">
        <v>2</v>
      </c>
      <c r="C93" s="34">
        <v>827</v>
      </c>
      <c r="D93" s="35">
        <v>16</v>
      </c>
      <c r="E93" s="30">
        <f t="shared" si="80"/>
        <v>843</v>
      </c>
      <c r="F93" s="34">
        <v>740</v>
      </c>
      <c r="G93" s="35">
        <v>18</v>
      </c>
      <c r="H93" s="36">
        <f t="shared" si="22"/>
        <v>758</v>
      </c>
      <c r="I93" s="37">
        <f t="shared" ref="I93:I95" si="100">SUM(C93,F93)</f>
        <v>1567</v>
      </c>
      <c r="J93" s="35">
        <f t="shared" ref="J93:J95" si="101">SUM(D93,G93)</f>
        <v>34</v>
      </c>
      <c r="K93" s="30">
        <f t="shared" si="83"/>
        <v>1601</v>
      </c>
      <c r="L93" s="34">
        <v>710</v>
      </c>
      <c r="M93" s="35">
        <v>16</v>
      </c>
      <c r="N93" s="38">
        <v>9</v>
      </c>
      <c r="O93" s="30">
        <f t="shared" si="86"/>
        <v>735</v>
      </c>
      <c r="P93" s="32"/>
      <c r="Q93" s="32"/>
    </row>
    <row r="94" spans="1:17" ht="15.75" customHeight="1">
      <c r="A94" s="72"/>
      <c r="B94" s="33" t="s">
        <v>19</v>
      </c>
      <c r="C94" s="34">
        <v>668</v>
      </c>
      <c r="D94" s="35">
        <v>22</v>
      </c>
      <c r="E94" s="30">
        <f t="shared" si="80"/>
        <v>690</v>
      </c>
      <c r="F94" s="34">
        <v>641</v>
      </c>
      <c r="G94" s="35">
        <v>10</v>
      </c>
      <c r="H94" s="30">
        <f t="shared" ref="H94:H95" si="102">SUM(F94:G94)</f>
        <v>651</v>
      </c>
      <c r="I94" s="37">
        <f t="shared" si="100"/>
        <v>1309</v>
      </c>
      <c r="J94" s="35">
        <f t="shared" si="101"/>
        <v>32</v>
      </c>
      <c r="K94" s="30">
        <f t="shared" si="83"/>
        <v>1341</v>
      </c>
      <c r="L94" s="34">
        <v>538</v>
      </c>
      <c r="M94" s="35">
        <v>20</v>
      </c>
      <c r="N94" s="38">
        <v>8</v>
      </c>
      <c r="O94" s="30">
        <f t="shared" si="86"/>
        <v>566</v>
      </c>
      <c r="P94" s="32"/>
      <c r="Q94" s="32"/>
    </row>
    <row r="95" spans="1:17" ht="15.75" customHeight="1">
      <c r="A95" s="72"/>
      <c r="B95" s="33" t="s">
        <v>11</v>
      </c>
      <c r="C95" s="34">
        <v>626</v>
      </c>
      <c r="D95" s="35">
        <v>96</v>
      </c>
      <c r="E95" s="30">
        <f t="shared" si="80"/>
        <v>722</v>
      </c>
      <c r="F95" s="34">
        <v>688</v>
      </c>
      <c r="G95" s="35">
        <v>30</v>
      </c>
      <c r="H95" s="36">
        <f t="shared" si="102"/>
        <v>718</v>
      </c>
      <c r="I95" s="37">
        <f t="shared" si="100"/>
        <v>1314</v>
      </c>
      <c r="J95" s="35">
        <f t="shared" si="101"/>
        <v>126</v>
      </c>
      <c r="K95" s="30">
        <f t="shared" si="83"/>
        <v>1440</v>
      </c>
      <c r="L95" s="34">
        <v>616</v>
      </c>
      <c r="M95" s="35">
        <v>85</v>
      </c>
      <c r="N95" s="38">
        <v>11</v>
      </c>
      <c r="O95" s="30">
        <f t="shared" si="86"/>
        <v>712</v>
      </c>
      <c r="P95" s="32"/>
      <c r="Q95" s="32"/>
    </row>
    <row r="96" spans="1:17" ht="15.75" customHeight="1" thickBot="1">
      <c r="A96" s="73"/>
      <c r="B96" s="40" t="s">
        <v>20</v>
      </c>
      <c r="C96" s="41">
        <f t="shared" ref="C96:O96" si="103">SUM(C92:C95)</f>
        <v>2759</v>
      </c>
      <c r="D96" s="42">
        <f t="shared" si="103"/>
        <v>195</v>
      </c>
      <c r="E96" s="43">
        <f t="shared" si="103"/>
        <v>2954</v>
      </c>
      <c r="F96" s="41">
        <f t="shared" si="103"/>
        <v>2732</v>
      </c>
      <c r="G96" s="42">
        <f t="shared" si="103"/>
        <v>90</v>
      </c>
      <c r="H96" s="43">
        <f t="shared" si="103"/>
        <v>2822</v>
      </c>
      <c r="I96" s="41">
        <f>SUM(I92:I95)</f>
        <v>5491</v>
      </c>
      <c r="J96" s="42">
        <f t="shared" si="103"/>
        <v>285</v>
      </c>
      <c r="K96" s="43">
        <f t="shared" si="103"/>
        <v>5776</v>
      </c>
      <c r="L96" s="41">
        <f t="shared" si="103"/>
        <v>2452</v>
      </c>
      <c r="M96" s="42">
        <f t="shared" si="103"/>
        <v>187</v>
      </c>
      <c r="N96" s="42">
        <f t="shared" si="103"/>
        <v>33</v>
      </c>
      <c r="O96" s="46">
        <f t="shared" si="103"/>
        <v>2672</v>
      </c>
      <c r="P96" s="32"/>
      <c r="Q96" s="32"/>
    </row>
    <row r="97" spans="1:17" ht="15.75" customHeight="1">
      <c r="A97" s="71" t="s">
        <v>5</v>
      </c>
      <c r="B97" s="23" t="s">
        <v>17</v>
      </c>
      <c r="C97" s="24">
        <v>1552</v>
      </c>
      <c r="D97" s="25">
        <v>21</v>
      </c>
      <c r="E97" s="30">
        <f t="shared" si="80"/>
        <v>1573</v>
      </c>
      <c r="F97" s="24">
        <v>1607</v>
      </c>
      <c r="G97" s="25">
        <v>37</v>
      </c>
      <c r="H97" s="27">
        <f t="shared" ref="H97:H109" si="104">SUM(F97:G97)</f>
        <v>1644</v>
      </c>
      <c r="I97" s="37">
        <f t="shared" ref="I97" si="105">SUM(C97,F97)</f>
        <v>3159</v>
      </c>
      <c r="J97" s="35">
        <f t="shared" ref="J97" si="106">SUM(D97,G97)</f>
        <v>58</v>
      </c>
      <c r="K97" s="30">
        <f t="shared" si="83"/>
        <v>3217</v>
      </c>
      <c r="L97" s="24">
        <v>1374</v>
      </c>
      <c r="M97" s="25">
        <v>33</v>
      </c>
      <c r="N97" s="31">
        <v>8</v>
      </c>
      <c r="O97" s="30">
        <f t="shared" si="86"/>
        <v>1415</v>
      </c>
      <c r="P97" s="32"/>
      <c r="Q97" s="32"/>
    </row>
    <row r="98" spans="1:17" ht="15.75" customHeight="1">
      <c r="A98" s="72"/>
      <c r="B98" s="33" t="s">
        <v>2</v>
      </c>
      <c r="C98" s="34">
        <v>691</v>
      </c>
      <c r="D98" s="35">
        <v>19</v>
      </c>
      <c r="E98" s="30">
        <f t="shared" si="80"/>
        <v>710</v>
      </c>
      <c r="F98" s="34">
        <v>699</v>
      </c>
      <c r="G98" s="35">
        <v>14</v>
      </c>
      <c r="H98" s="44">
        <f t="shared" si="104"/>
        <v>713</v>
      </c>
      <c r="I98" s="37">
        <f t="shared" ref="I98:I99" si="107">SUM(C98,F98)</f>
        <v>1390</v>
      </c>
      <c r="J98" s="35">
        <f t="shared" ref="J98:J99" si="108">SUM(D98,G98)</f>
        <v>33</v>
      </c>
      <c r="K98" s="30">
        <f t="shared" si="83"/>
        <v>1423</v>
      </c>
      <c r="L98" s="34">
        <v>583</v>
      </c>
      <c r="M98" s="35">
        <v>16</v>
      </c>
      <c r="N98" s="38">
        <v>6</v>
      </c>
      <c r="O98" s="30">
        <f t="shared" si="86"/>
        <v>605</v>
      </c>
      <c r="P98" s="32"/>
      <c r="Q98" s="32"/>
    </row>
    <row r="99" spans="1:17" ht="15.75" customHeight="1">
      <c r="A99" s="72"/>
      <c r="B99" s="33" t="s">
        <v>19</v>
      </c>
      <c r="C99" s="34">
        <v>1114</v>
      </c>
      <c r="D99" s="35">
        <v>44</v>
      </c>
      <c r="E99" s="30">
        <f t="shared" si="80"/>
        <v>1158</v>
      </c>
      <c r="F99" s="34">
        <v>1260</v>
      </c>
      <c r="G99" s="35">
        <v>43</v>
      </c>
      <c r="H99" s="30">
        <f t="shared" si="104"/>
        <v>1303</v>
      </c>
      <c r="I99" s="37">
        <f t="shared" si="107"/>
        <v>2374</v>
      </c>
      <c r="J99" s="35">
        <f t="shared" si="108"/>
        <v>87</v>
      </c>
      <c r="K99" s="30">
        <f t="shared" si="83"/>
        <v>2461</v>
      </c>
      <c r="L99" s="34">
        <v>1292</v>
      </c>
      <c r="M99" s="35">
        <v>52</v>
      </c>
      <c r="N99" s="38">
        <v>7</v>
      </c>
      <c r="O99" s="30">
        <f t="shared" si="86"/>
        <v>1351</v>
      </c>
      <c r="P99" s="32"/>
      <c r="Q99" s="32"/>
    </row>
    <row r="100" spans="1:17" ht="15.75" customHeight="1" thickBot="1">
      <c r="A100" s="73"/>
      <c r="B100" s="40" t="s">
        <v>20</v>
      </c>
      <c r="C100" s="41">
        <f t="shared" ref="C100:O100" si="109">SUM(C97:C99)</f>
        <v>3357</v>
      </c>
      <c r="D100" s="42">
        <f t="shared" si="109"/>
        <v>84</v>
      </c>
      <c r="E100" s="43">
        <f t="shared" si="109"/>
        <v>3441</v>
      </c>
      <c r="F100" s="41">
        <f t="shared" si="109"/>
        <v>3566</v>
      </c>
      <c r="G100" s="42">
        <f t="shared" si="109"/>
        <v>94</v>
      </c>
      <c r="H100" s="43">
        <f t="shared" si="109"/>
        <v>3660</v>
      </c>
      <c r="I100" s="41">
        <f>SUM(I97:I99)</f>
        <v>6923</v>
      </c>
      <c r="J100" s="42">
        <f t="shared" si="109"/>
        <v>178</v>
      </c>
      <c r="K100" s="43">
        <f t="shared" si="109"/>
        <v>7101</v>
      </c>
      <c r="L100" s="41">
        <f t="shared" si="109"/>
        <v>3249</v>
      </c>
      <c r="M100" s="42">
        <f t="shared" si="109"/>
        <v>101</v>
      </c>
      <c r="N100" s="42">
        <f t="shared" si="109"/>
        <v>21</v>
      </c>
      <c r="O100" s="46">
        <f t="shared" si="109"/>
        <v>3371</v>
      </c>
      <c r="P100" s="32"/>
      <c r="Q100" s="32"/>
    </row>
    <row r="101" spans="1:17" ht="15.75" customHeight="1">
      <c r="A101" s="71" t="s">
        <v>34</v>
      </c>
      <c r="B101" s="23" t="s">
        <v>17</v>
      </c>
      <c r="C101" s="24">
        <v>218</v>
      </c>
      <c r="D101" s="25">
        <v>35</v>
      </c>
      <c r="E101" s="30">
        <f t="shared" si="80"/>
        <v>253</v>
      </c>
      <c r="F101" s="24">
        <v>204</v>
      </c>
      <c r="G101" s="25">
        <v>8</v>
      </c>
      <c r="H101" s="27">
        <f t="shared" si="104"/>
        <v>212</v>
      </c>
      <c r="I101" s="37">
        <f t="shared" ref="I101" si="110">SUM(C101,F101)</f>
        <v>422</v>
      </c>
      <c r="J101" s="35">
        <f t="shared" ref="J101" si="111">SUM(D101,G101)</f>
        <v>43</v>
      </c>
      <c r="K101" s="30">
        <f t="shared" si="83"/>
        <v>465</v>
      </c>
      <c r="L101" s="24">
        <v>201</v>
      </c>
      <c r="M101" s="25">
        <v>32</v>
      </c>
      <c r="N101" s="31">
        <v>5</v>
      </c>
      <c r="O101" s="30">
        <f t="shared" si="86"/>
        <v>238</v>
      </c>
      <c r="P101" s="32"/>
      <c r="Q101" s="32"/>
    </row>
    <row r="102" spans="1:17" ht="15.75" customHeight="1">
      <c r="A102" s="72"/>
      <c r="B102" s="33" t="s">
        <v>2</v>
      </c>
      <c r="C102" s="34">
        <v>354</v>
      </c>
      <c r="D102" s="35"/>
      <c r="E102" s="30">
        <f t="shared" si="80"/>
        <v>354</v>
      </c>
      <c r="F102" s="34">
        <v>380</v>
      </c>
      <c r="G102" s="35">
        <v>4</v>
      </c>
      <c r="H102" s="44">
        <f t="shared" si="104"/>
        <v>384</v>
      </c>
      <c r="I102" s="37">
        <f t="shared" ref="I102:I103" si="112">SUM(C102,F102)</f>
        <v>734</v>
      </c>
      <c r="J102" s="35">
        <f t="shared" ref="J102:J103" si="113">SUM(D102,G102)</f>
        <v>4</v>
      </c>
      <c r="K102" s="30">
        <f t="shared" si="83"/>
        <v>738</v>
      </c>
      <c r="L102" s="34">
        <v>343</v>
      </c>
      <c r="M102" s="35">
        <v>1</v>
      </c>
      <c r="N102" s="38">
        <v>3</v>
      </c>
      <c r="O102" s="30">
        <f t="shared" si="86"/>
        <v>347</v>
      </c>
      <c r="P102" s="32"/>
      <c r="Q102" s="32"/>
    </row>
    <row r="103" spans="1:17" ht="15.75" customHeight="1">
      <c r="A103" s="72"/>
      <c r="B103" s="33" t="s">
        <v>19</v>
      </c>
      <c r="C103" s="34">
        <v>125</v>
      </c>
      <c r="D103" s="35">
        <v>3</v>
      </c>
      <c r="E103" s="30">
        <f t="shared" si="80"/>
        <v>128</v>
      </c>
      <c r="F103" s="34">
        <v>145</v>
      </c>
      <c r="G103" s="35">
        <v>2</v>
      </c>
      <c r="H103" s="30">
        <f t="shared" si="104"/>
        <v>147</v>
      </c>
      <c r="I103" s="37">
        <f t="shared" si="112"/>
        <v>270</v>
      </c>
      <c r="J103" s="35">
        <f t="shared" si="113"/>
        <v>5</v>
      </c>
      <c r="K103" s="30">
        <f t="shared" si="83"/>
        <v>275</v>
      </c>
      <c r="L103" s="34">
        <v>162</v>
      </c>
      <c r="M103" s="35">
        <v>4</v>
      </c>
      <c r="N103" s="38">
        <v>1</v>
      </c>
      <c r="O103" s="30">
        <f t="shared" si="86"/>
        <v>167</v>
      </c>
      <c r="P103" s="32"/>
      <c r="Q103" s="32"/>
    </row>
    <row r="104" spans="1:17" ht="15.75" customHeight="1" thickBot="1">
      <c r="A104" s="73"/>
      <c r="B104" s="40" t="s">
        <v>20</v>
      </c>
      <c r="C104" s="41">
        <f t="shared" ref="C104:O104" si="114">SUM(C101:C103)</f>
        <v>697</v>
      </c>
      <c r="D104" s="42">
        <f t="shared" si="114"/>
        <v>38</v>
      </c>
      <c r="E104" s="43">
        <f t="shared" si="114"/>
        <v>735</v>
      </c>
      <c r="F104" s="41">
        <f t="shared" si="114"/>
        <v>729</v>
      </c>
      <c r="G104" s="42">
        <f t="shared" si="114"/>
        <v>14</v>
      </c>
      <c r="H104" s="43">
        <f t="shared" si="114"/>
        <v>743</v>
      </c>
      <c r="I104" s="41">
        <f>SUM(I101:I103)</f>
        <v>1426</v>
      </c>
      <c r="J104" s="42">
        <f t="shared" si="114"/>
        <v>52</v>
      </c>
      <c r="K104" s="43">
        <f t="shared" si="114"/>
        <v>1478</v>
      </c>
      <c r="L104" s="41">
        <f t="shared" si="114"/>
        <v>706</v>
      </c>
      <c r="M104" s="42">
        <f t="shared" si="114"/>
        <v>37</v>
      </c>
      <c r="N104" s="42">
        <f t="shared" si="114"/>
        <v>9</v>
      </c>
      <c r="O104" s="43">
        <f t="shared" si="114"/>
        <v>752</v>
      </c>
      <c r="P104" s="32"/>
      <c r="Q104" s="32"/>
    </row>
    <row r="105" spans="1:17" ht="15.75" customHeight="1">
      <c r="A105" s="71" t="s">
        <v>41</v>
      </c>
      <c r="B105" s="23" t="s">
        <v>17</v>
      </c>
      <c r="C105" s="24">
        <v>550</v>
      </c>
      <c r="D105" s="25">
        <v>19</v>
      </c>
      <c r="E105" s="30">
        <f t="shared" si="80"/>
        <v>569</v>
      </c>
      <c r="F105" s="24">
        <v>563</v>
      </c>
      <c r="G105" s="25">
        <v>27</v>
      </c>
      <c r="H105" s="27">
        <f t="shared" si="104"/>
        <v>590</v>
      </c>
      <c r="I105" s="37">
        <f t="shared" ref="I105" si="115">SUM(C105,F105)</f>
        <v>1113</v>
      </c>
      <c r="J105" s="35">
        <f t="shared" ref="J105" si="116">SUM(D105,G105)</f>
        <v>46</v>
      </c>
      <c r="K105" s="30">
        <f t="shared" si="83"/>
        <v>1159</v>
      </c>
      <c r="L105" s="24">
        <v>570</v>
      </c>
      <c r="M105" s="25">
        <v>22</v>
      </c>
      <c r="N105" s="31">
        <v>10</v>
      </c>
      <c r="O105" s="30">
        <f t="shared" si="86"/>
        <v>602</v>
      </c>
      <c r="P105" s="32"/>
      <c r="Q105" s="32"/>
    </row>
    <row r="106" spans="1:17" ht="15.75" customHeight="1">
      <c r="A106" s="72"/>
      <c r="B106" s="33" t="s">
        <v>2</v>
      </c>
      <c r="C106" s="34">
        <v>34</v>
      </c>
      <c r="D106" s="35"/>
      <c r="E106" s="30">
        <f t="shared" si="80"/>
        <v>34</v>
      </c>
      <c r="F106" s="34">
        <v>27</v>
      </c>
      <c r="G106" s="35"/>
      <c r="H106" s="30">
        <f t="shared" si="104"/>
        <v>27</v>
      </c>
      <c r="I106" s="37">
        <f t="shared" ref="I106" si="117">SUM(C106,F106)</f>
        <v>61</v>
      </c>
      <c r="J106" s="35">
        <f t="shared" ref="J106" si="118">SUM(D106,G106)</f>
        <v>0</v>
      </c>
      <c r="K106" s="30">
        <f t="shared" si="83"/>
        <v>61</v>
      </c>
      <c r="L106" s="34">
        <v>26</v>
      </c>
      <c r="M106" s="35"/>
      <c r="N106" s="38"/>
      <c r="O106" s="30">
        <f t="shared" si="86"/>
        <v>26</v>
      </c>
      <c r="P106" s="32"/>
      <c r="Q106" s="32"/>
    </row>
    <row r="107" spans="1:17" ht="15.75" customHeight="1" thickBot="1">
      <c r="A107" s="73"/>
      <c r="B107" s="40" t="s">
        <v>42</v>
      </c>
      <c r="C107" s="41">
        <f t="shared" ref="C107:O107" si="119">SUM(C105:C106)</f>
        <v>584</v>
      </c>
      <c r="D107" s="42">
        <f t="shared" si="119"/>
        <v>19</v>
      </c>
      <c r="E107" s="43">
        <f t="shared" si="119"/>
        <v>603</v>
      </c>
      <c r="F107" s="41">
        <f t="shared" si="119"/>
        <v>590</v>
      </c>
      <c r="G107" s="42">
        <f t="shared" si="119"/>
        <v>27</v>
      </c>
      <c r="H107" s="43">
        <f t="shared" si="119"/>
        <v>617</v>
      </c>
      <c r="I107" s="41">
        <f>SUM(I105:I106)</f>
        <v>1174</v>
      </c>
      <c r="J107" s="42">
        <f t="shared" si="119"/>
        <v>46</v>
      </c>
      <c r="K107" s="43">
        <f t="shared" si="119"/>
        <v>1220</v>
      </c>
      <c r="L107" s="41">
        <f t="shared" si="119"/>
        <v>596</v>
      </c>
      <c r="M107" s="42">
        <f t="shared" si="119"/>
        <v>22</v>
      </c>
      <c r="N107" s="42">
        <f t="shared" si="119"/>
        <v>10</v>
      </c>
      <c r="O107" s="46">
        <f t="shared" si="119"/>
        <v>628</v>
      </c>
      <c r="P107" s="32"/>
      <c r="Q107" s="32"/>
    </row>
    <row r="108" spans="1:17" ht="15.75" customHeight="1">
      <c r="A108" s="71" t="s">
        <v>43</v>
      </c>
      <c r="B108" s="47" t="s">
        <v>17</v>
      </c>
      <c r="C108" s="24">
        <v>764</v>
      </c>
      <c r="D108" s="25"/>
      <c r="E108" s="30">
        <f t="shared" si="80"/>
        <v>764</v>
      </c>
      <c r="F108" s="24">
        <v>691</v>
      </c>
      <c r="G108" s="25">
        <v>2</v>
      </c>
      <c r="H108" s="27">
        <f t="shared" si="104"/>
        <v>693</v>
      </c>
      <c r="I108" s="37">
        <f t="shared" ref="I108" si="120">SUM(C108,F108)</f>
        <v>1455</v>
      </c>
      <c r="J108" s="35">
        <f t="shared" ref="J108" si="121">SUM(D108,G108)</f>
        <v>2</v>
      </c>
      <c r="K108" s="30">
        <f t="shared" si="83"/>
        <v>1457</v>
      </c>
      <c r="L108" s="24">
        <v>577</v>
      </c>
      <c r="M108" s="25"/>
      <c r="N108" s="31">
        <v>2</v>
      </c>
      <c r="O108" s="30">
        <f t="shared" si="86"/>
        <v>579</v>
      </c>
      <c r="P108" s="32"/>
      <c r="Q108" s="32"/>
    </row>
    <row r="109" spans="1:17" ht="15.75" customHeight="1">
      <c r="A109" s="72"/>
      <c r="B109" s="33" t="s">
        <v>44</v>
      </c>
      <c r="C109" s="34"/>
      <c r="D109" s="35"/>
      <c r="E109" s="30">
        <f t="shared" si="80"/>
        <v>0</v>
      </c>
      <c r="F109" s="34"/>
      <c r="G109" s="35"/>
      <c r="H109" s="30">
        <f t="shared" si="104"/>
        <v>0</v>
      </c>
      <c r="I109" s="37">
        <f t="shared" ref="I109" si="122">SUM(C109,F109)</f>
        <v>0</v>
      </c>
      <c r="J109" s="35">
        <f t="shared" ref="J109" si="123">SUM(D109,G109)</f>
        <v>0</v>
      </c>
      <c r="K109" s="30">
        <f t="shared" si="83"/>
        <v>0</v>
      </c>
      <c r="L109" s="34"/>
      <c r="M109" s="35"/>
      <c r="N109" s="38"/>
      <c r="O109" s="30">
        <f t="shared" si="86"/>
        <v>0</v>
      </c>
      <c r="P109" s="32"/>
      <c r="Q109" s="32"/>
    </row>
    <row r="110" spans="1:17" ht="15.75" customHeight="1" thickBot="1">
      <c r="A110" s="73"/>
      <c r="B110" s="49" t="s">
        <v>20</v>
      </c>
      <c r="C110" s="50">
        <f t="shared" ref="C110:O110" si="124">SUM(C108:C109)</f>
        <v>764</v>
      </c>
      <c r="D110" s="45">
        <f t="shared" si="124"/>
        <v>0</v>
      </c>
      <c r="E110" s="46">
        <f t="shared" si="124"/>
        <v>764</v>
      </c>
      <c r="F110" s="50">
        <f t="shared" si="124"/>
        <v>691</v>
      </c>
      <c r="G110" s="45">
        <f t="shared" si="124"/>
        <v>2</v>
      </c>
      <c r="H110" s="46">
        <f t="shared" si="124"/>
        <v>693</v>
      </c>
      <c r="I110" s="50">
        <f>SUM(I108:I109)</f>
        <v>1455</v>
      </c>
      <c r="J110" s="45">
        <f t="shared" si="124"/>
        <v>2</v>
      </c>
      <c r="K110" s="46">
        <f t="shared" si="124"/>
        <v>1457</v>
      </c>
      <c r="L110" s="50">
        <f t="shared" si="124"/>
        <v>577</v>
      </c>
      <c r="M110" s="45">
        <f t="shared" si="124"/>
        <v>0</v>
      </c>
      <c r="N110" s="45">
        <f t="shared" si="124"/>
        <v>2</v>
      </c>
      <c r="O110" s="46">
        <f t="shared" si="124"/>
        <v>579</v>
      </c>
      <c r="P110" s="32"/>
      <c r="Q110" s="32"/>
    </row>
    <row r="111" spans="1:17" s="10" customFormat="1" ht="26.25" customHeight="1" thickTop="1" thickBot="1">
      <c r="A111" s="80" t="s">
        <v>30</v>
      </c>
      <c r="B111" s="81"/>
      <c r="C111" s="51">
        <f t="shared" ref="C111:O111" si="125">SUM(C9,C15,C21,C27,C31,C35,C42,C48,C52,C55,C58,C61,C64,C68,C72,C78,C87,C91,C96,C100,C104,C107,C110)</f>
        <v>79656</v>
      </c>
      <c r="D111" s="52">
        <f t="shared" si="125"/>
        <v>3084</v>
      </c>
      <c r="E111" s="53">
        <f t="shared" si="125"/>
        <v>82740</v>
      </c>
      <c r="F111" s="51">
        <f t="shared" si="125"/>
        <v>80882</v>
      </c>
      <c r="G111" s="52">
        <f t="shared" si="125"/>
        <v>2547</v>
      </c>
      <c r="H111" s="53">
        <f t="shared" si="125"/>
        <v>83429</v>
      </c>
      <c r="I111" s="51">
        <f>SUM(I9,I15,I21,I27,I31,I35,I42,I48,I52,I55,I58,I61,I64,I68,I72,I78,I87,I91,I96,I100,I104,I107,I110)</f>
        <v>160538</v>
      </c>
      <c r="J111" s="52">
        <f t="shared" si="125"/>
        <v>5631</v>
      </c>
      <c r="K111" s="53">
        <f t="shared" si="125"/>
        <v>166169</v>
      </c>
      <c r="L111" s="51">
        <f t="shared" si="125"/>
        <v>77166</v>
      </c>
      <c r="M111" s="52">
        <f t="shared" si="125"/>
        <v>3391</v>
      </c>
      <c r="N111" s="52">
        <f t="shared" si="125"/>
        <v>872</v>
      </c>
      <c r="O111" s="53">
        <f t="shared" si="125"/>
        <v>81429</v>
      </c>
      <c r="P111" s="54"/>
      <c r="Q111" s="54"/>
    </row>
    <row r="112" spans="1:17" ht="15.75" customHeight="1">
      <c r="P112" s="32"/>
      <c r="Q112" s="32"/>
    </row>
    <row r="113" spans="16:32" ht="15.75" customHeight="1">
      <c r="P113" s="32"/>
      <c r="Q113" s="32"/>
    </row>
    <row r="114" spans="16:32" ht="15.75" customHeight="1">
      <c r="P114" s="32"/>
      <c r="Q114" s="32"/>
    </row>
    <row r="115" spans="16:32" ht="15.75" customHeight="1">
      <c r="P115" s="32"/>
      <c r="Q115" s="32"/>
    </row>
    <row r="116" spans="16:32" ht="15.75" customHeight="1">
      <c r="P116" s="32"/>
      <c r="Q116" s="32"/>
    </row>
    <row r="117" spans="16:32" ht="15.75" customHeight="1">
      <c r="P117" s="32"/>
      <c r="Q117" s="32"/>
    </row>
    <row r="118" spans="16:32" ht="15.75" customHeight="1">
      <c r="P118" s="32"/>
      <c r="Q118" s="32"/>
    </row>
    <row r="119" spans="16:32" ht="15.75" customHeight="1">
      <c r="P119" s="32"/>
      <c r="Q119" s="32"/>
    </row>
    <row r="120" spans="16:32" ht="15.75" customHeight="1">
      <c r="P120" s="32"/>
      <c r="Q120" s="32"/>
    </row>
    <row r="121" spans="16:32" ht="15.75" customHeight="1">
      <c r="P121" s="32"/>
      <c r="Q121" s="32"/>
    </row>
    <row r="122" spans="16:32" ht="15.75" customHeight="1">
      <c r="P122" s="32"/>
      <c r="Q122" s="32"/>
    </row>
    <row r="123" spans="16:32" ht="15.75" customHeight="1">
      <c r="P123" s="32"/>
      <c r="Q123" s="32"/>
    </row>
    <row r="124" spans="16:32" ht="15.75" customHeight="1">
      <c r="P124" s="32"/>
      <c r="Q124" s="32"/>
    </row>
    <row r="125" spans="16:32" ht="15.75" customHeight="1">
      <c r="P125" s="32"/>
      <c r="Q125" s="32"/>
    </row>
    <row r="126" spans="16:32" ht="15.75" customHeight="1">
      <c r="P126" s="32"/>
      <c r="Q126" s="32"/>
    </row>
    <row r="127" spans="16:32" ht="15.75" customHeight="1">
      <c r="P127" s="32"/>
      <c r="Q127" s="32"/>
      <c r="R127" s="55"/>
      <c r="S127" s="55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0">
    <mergeCell ref="A101:A104"/>
    <mergeCell ref="A105:A107"/>
    <mergeCell ref="A108:A110"/>
    <mergeCell ref="A111:B111"/>
    <mergeCell ref="A73:A78"/>
    <mergeCell ref="A79:A87"/>
    <mergeCell ref="A88:A91"/>
    <mergeCell ref="A92:A96"/>
    <mergeCell ref="A97:A100"/>
    <mergeCell ref="A56:A58"/>
    <mergeCell ref="A59:A61"/>
    <mergeCell ref="A62:A64"/>
    <mergeCell ref="A65:A68"/>
    <mergeCell ref="A69:A72"/>
    <mergeCell ref="A32:A35"/>
    <mergeCell ref="A36:A42"/>
    <mergeCell ref="A43:A48"/>
    <mergeCell ref="A49:A52"/>
    <mergeCell ref="A53:A55"/>
    <mergeCell ref="A6:A9"/>
    <mergeCell ref="A10:A15"/>
    <mergeCell ref="A16:A21"/>
    <mergeCell ref="A22:A27"/>
    <mergeCell ref="A28:A31"/>
    <mergeCell ref="A3:B5"/>
    <mergeCell ref="C3:K3"/>
    <mergeCell ref="L3:O4"/>
    <mergeCell ref="C4:E4"/>
    <mergeCell ref="F4:H4"/>
    <mergeCell ref="I4:K4"/>
  </mergeCells>
  <phoneticPr fontId="17" type="Hiragana"/>
  <printOptions horizontalCentered="1" verticalCentered="1"/>
  <pageMargins left="0.70866141732283472" right="0.70866141732283472" top="0.55118110236220474" bottom="0.74803149606299213" header="0.31496062992125984" footer="0.31496062992125984"/>
  <pageSetup paperSize="9" scale="90" firstPageNumber="0" orientation="landscape" useFirstPageNumber="1" r:id="rId1"/>
  <headerFooter alignWithMargins="0"/>
  <rowBreaks count="3" manualBreakCount="3">
    <brk id="31" max="16383" man="1"/>
    <brk id="58" max="14" man="1"/>
    <brk id="8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町・丁目別世帯・人口（男女別）表</vt:lpstr>
      <vt:lpstr>'町・丁目別世帯・人口（男女別）表'!Print_Area</vt:lpstr>
      <vt:lpstr>'町・丁目別世帯・人口（男女別）表'!Print_Titles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由里子</dc:creator>
  <cp:lastModifiedBy>Administrator</cp:lastModifiedBy>
  <cp:lastPrinted>1601-01-01T00:00:00Z</cp:lastPrinted>
  <dcterms:created xsi:type="dcterms:W3CDTF">2019-03-14T07:02:16Z</dcterms:created>
  <dcterms:modified xsi:type="dcterms:W3CDTF">2026-02-16T02:30:29Z</dcterms:modified>
</cp:coreProperties>
</file>